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tabRatio="998"/>
  </bookViews>
  <sheets>
    <sheet name="Anexo 15" sheetId="42" r:id="rId1"/>
  </sheets>
  <definedNames>
    <definedName name="_xlnm.Print_Area" localSheetId="0">'Anexo 15'!$A$3:$F$88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42" l="1"/>
  <c r="E24" i="42"/>
  <c r="E67" i="42" s="1"/>
  <c r="F60" i="42"/>
  <c r="F37" i="42"/>
  <c r="F24" i="42"/>
  <c r="F18" i="42"/>
  <c r="F12" i="42"/>
  <c r="B44" i="42" l="1"/>
  <c r="E57" i="42" l="1"/>
  <c r="F57" i="42"/>
  <c r="B24" i="42" l="1"/>
  <c r="C29" i="42"/>
  <c r="B29" i="42"/>
  <c r="E18" i="42" l="1"/>
  <c r="B38" i="42"/>
  <c r="C38" i="42"/>
  <c r="B17" i="42"/>
  <c r="C17" i="42"/>
  <c r="B12" i="42"/>
  <c r="C12" i="42"/>
  <c r="E60" i="42"/>
  <c r="F53" i="42"/>
  <c r="E53" i="42"/>
  <c r="F45" i="42"/>
  <c r="E45" i="42"/>
  <c r="C44" i="42"/>
  <c r="E37" i="42"/>
  <c r="F29" i="42"/>
  <c r="E29" i="42"/>
  <c r="C24" i="42"/>
  <c r="C21" i="42"/>
  <c r="B21" i="42"/>
  <c r="E12" i="42"/>
  <c r="F67" i="42" l="1"/>
  <c r="C67" i="42"/>
  <c r="B67" i="42"/>
  <c r="F68" i="42" l="1"/>
</calcChain>
</file>

<file path=xl/sharedStrings.xml><?xml version="1.0" encoding="utf-8"?>
<sst xmlns="http://schemas.openxmlformats.org/spreadsheetml/2006/main" count="113" uniqueCount="104">
  <si>
    <t>EM R$.</t>
  </si>
  <si>
    <t xml:space="preserve">Município: </t>
  </si>
  <si>
    <t>Exercício:</t>
  </si>
  <si>
    <t>Poder :</t>
  </si>
  <si>
    <t>Mês:</t>
  </si>
  <si>
    <t>Órgão:</t>
  </si>
  <si>
    <t>Acumulado/Mensal:</t>
  </si>
  <si>
    <t>TÍTULOS</t>
  </si>
  <si>
    <t>VARIAÇÕES PATRIMONIAIS AUMENTATIVAS</t>
  </si>
  <si>
    <t>VARIAÇÕES PATRIMONIAIS DIMINUTIVAS</t>
  </si>
  <si>
    <t>Impostos, Taxas e Contribuições de Melhoria</t>
  </si>
  <si>
    <t>Impostos</t>
  </si>
  <si>
    <t>Taxas</t>
  </si>
  <si>
    <t>Contribuições de Melhoria</t>
  </si>
  <si>
    <t>Contribuições</t>
  </si>
  <si>
    <t>Contribuições Sociais</t>
  </si>
  <si>
    <t>Contribuição de Iluminação Pública</t>
  </si>
  <si>
    <t>Exploração e Venda de Bens, Serviços e Direitos</t>
  </si>
  <si>
    <t>Exploração de Bens e Direitos e Prestação de Serviços</t>
  </si>
  <si>
    <t>Variações Patrimoniais Aumentativas Financeiras</t>
  </si>
  <si>
    <t>Juros e Encargos de Mora</t>
  </si>
  <si>
    <t>Remuneração de Depósitos Bancários e Aplicações Financeiras</t>
  </si>
  <si>
    <t>Outras Variações Patrimoniais Aumentativas - Finaceiras</t>
  </si>
  <si>
    <t>Transferências e Delegações Recebidas</t>
  </si>
  <si>
    <t>Transferências Intra Govermamentais</t>
  </si>
  <si>
    <t>Transferências Inter Govermamentais</t>
  </si>
  <si>
    <t>Transferências das Instituições Multigovernamentais</t>
  </si>
  <si>
    <t>Execução Orçamentária Delegada</t>
  </si>
  <si>
    <t>Transferências de Pessoas Físicas</t>
  </si>
  <si>
    <t>Valorização e Ganhos com Ativos</t>
  </si>
  <si>
    <t>Reavaliação de Ativos</t>
  </si>
  <si>
    <t>Ganhos com Alienação</t>
  </si>
  <si>
    <t>Outras  Variações Patrimoniais Aumentativas</t>
  </si>
  <si>
    <t>Variação Patrimonial Aumentativa a Classificar</t>
  </si>
  <si>
    <t>Resultado Positivo de Participações</t>
  </si>
  <si>
    <t>Reversão de Provisões e Ajustes de Perdas</t>
  </si>
  <si>
    <t xml:space="preserve">Diversas Variações Patrimoniais Aumentativas </t>
  </si>
  <si>
    <t>Exercício Atual</t>
  </si>
  <si>
    <t>Exercício Anterior</t>
  </si>
  <si>
    <t xml:space="preserve">Pessoal e Encargos </t>
  </si>
  <si>
    <t>Remumeração de Pessoal</t>
  </si>
  <si>
    <t>Encargos Patronais</t>
  </si>
  <si>
    <t>Outras Variações Patrimonais Diminutivas - Pessoal e Encargos</t>
  </si>
  <si>
    <t>Benefícios Previdenciários e Assitenciais</t>
  </si>
  <si>
    <t>Pensões</t>
  </si>
  <si>
    <t>Benefícios Eventuais</t>
  </si>
  <si>
    <t>Outros Benefícios Previdênciários e Assistenciais</t>
  </si>
  <si>
    <t>Uso de Bens, Serviços e Consumo de Capital Fixo</t>
  </si>
  <si>
    <t>Uso de Material de Consumo</t>
  </si>
  <si>
    <t>Serviços</t>
  </si>
  <si>
    <t>Variações Patrimoniais Diminutivas Financeiras</t>
  </si>
  <si>
    <t>Juros e Encargos de Empréstimos e Financiamentos Obtidos</t>
  </si>
  <si>
    <t>Variações Monetárias e Cambiais</t>
  </si>
  <si>
    <t>Descontos Financeiros Concedidos</t>
  </si>
  <si>
    <t>Outras Variações Patrimoniais Diminutivas - Financeiras</t>
  </si>
  <si>
    <t>Transferências e Delegações Concedidas</t>
  </si>
  <si>
    <t>Transferências Intra Governamentais</t>
  </si>
  <si>
    <t>Transferências Inter Governamentais</t>
  </si>
  <si>
    <t>Desvalorização e Perdas de Ativos</t>
  </si>
  <si>
    <t>Redução a Valor Recuperável e Provisão para Perdas</t>
  </si>
  <si>
    <t>Perdas com Alienação</t>
  </si>
  <si>
    <t>Perdas Involuntárias</t>
  </si>
  <si>
    <t>Tributárias</t>
  </si>
  <si>
    <t>Outras Variações Patrimonais Diminutivas</t>
  </si>
  <si>
    <t>Premiações</t>
  </si>
  <si>
    <t>Incentivos</t>
  </si>
  <si>
    <t>Diversas Variações Patrimoniais Diminutivas</t>
  </si>
  <si>
    <t>Resultado Patrimonial do Período</t>
  </si>
  <si>
    <t>Total das Variações Patrimonais Aumentativas</t>
  </si>
  <si>
    <t>Total das Variações Patrimonais Diminutivas</t>
  </si>
  <si>
    <t>VARIAÇÕES PATRIMONIAIS  QUALITATIVAS ( Decorrentes da Execução Orçamentária)</t>
  </si>
  <si>
    <t>Incorporação de Ativo</t>
  </si>
  <si>
    <t>Desincorporação de Passivo</t>
  </si>
  <si>
    <t>Incorporação de Passivo</t>
  </si>
  <si>
    <t>Desincorporação de Ativo</t>
  </si>
  <si>
    <t>Transferências de Consórcios Públicos</t>
  </si>
  <si>
    <t>Benefícios a Pessoal</t>
  </si>
  <si>
    <t xml:space="preserve">Transferências a Consórcios Públicos </t>
  </si>
  <si>
    <t>Outras Transferências e Delegações Recebidas</t>
  </si>
  <si>
    <t>Outras Transferências e Delegações Concedidas</t>
  </si>
  <si>
    <t>Santo André</t>
  </si>
  <si>
    <t>ANEXO 15 - DEMONSTRAÇÃO DAS VARIAÇÕES PATRIMONIAIS</t>
  </si>
  <si>
    <t>Dezembro</t>
  </si>
  <si>
    <t>Anual</t>
  </si>
  <si>
    <t>Aposentadorias e Reformas</t>
  </si>
  <si>
    <t>Depreciação, Amortização e Exaustação</t>
  </si>
  <si>
    <t>Transferências a Instituições Privadas</t>
  </si>
  <si>
    <t>Desincorporação de Ativos</t>
  </si>
  <si>
    <t>Custo das Mercadorias Vendidas, dos Produtos Vendidos e dos Serviços Prestados</t>
  </si>
  <si>
    <t>VPD  de  Constituição de Provisões</t>
  </si>
  <si>
    <t>Incorporação de Passivos</t>
  </si>
  <si>
    <t xml:space="preserve">Resultado Negativo de Participações </t>
  </si>
  <si>
    <t>Subvenções Econômicas</t>
  </si>
  <si>
    <t>Transferências das Instituições Privadas</t>
  </si>
  <si>
    <t>Ganhos com Desincorporação de Passivos</t>
  </si>
  <si>
    <t>Reversão de Redução a Valor Recuperável</t>
  </si>
  <si>
    <t>Custo de Mercadorias Vendidas</t>
  </si>
  <si>
    <t>CÂMARA MUNICIPAL DE SANTO ANDRÉ</t>
  </si>
  <si>
    <t>Legislativo</t>
  </si>
  <si>
    <t>Câmara</t>
  </si>
  <si>
    <t xml:space="preserve">                        Pedro Luiz Mattos Canhassi Botaro                    Jandira de Farias Silva Carneiro                                          Roberto Carlos de Melo                                                 Amauri Marques da Silva Belo</t>
  </si>
  <si>
    <t xml:space="preserve">                                   CPF: 312.568.618-04                                       CRC 1SP209391/O-1                                                     CRC 1SP155298/O-4                                                         CRC 1SP302730/O-9</t>
  </si>
  <si>
    <t xml:space="preserve">                                            Presidente                                    Gerente de Orçamento e Finanças                    Coordenador II de Contabilidade e Gestão Financeira                                     Contador</t>
  </si>
  <si>
    <t>Santo André, 31 de dezembro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</si>
</sst>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Calibri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8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4" fontId="8" fillId="0" borderId="0" xfId="0" applyNumberFormat="1" applyFont="1" applyAlignment="1">
      <alignment vertical="center"/>
    </xf>
    <xf numFmtId="2" fontId="9" fillId="0" borderId="0" xfId="0" quotePrefix="1" applyNumberFormat="1" applyFont="1" applyAlignment="1">
      <alignment vertical="center"/>
    </xf>
    <xf numFmtId="2" fontId="9" fillId="0" borderId="4" xfId="0" quotePrefix="1" applyNumberFormat="1" applyFont="1" applyBorder="1" applyAlignment="1">
      <alignment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 applyProtection="1">
      <alignment horizontal="center" vertical="center"/>
      <protection locked="0"/>
    </xf>
    <xf numFmtId="2" fontId="9" fillId="0" borderId="4" xfId="0" applyNumberFormat="1" applyFont="1" applyBorder="1" applyAlignment="1">
      <alignment vertical="center"/>
    </xf>
    <xf numFmtId="2" fontId="9" fillId="0" borderId="4" xfId="0" quotePrefix="1" applyNumberFormat="1" applyFont="1" applyBorder="1" applyAlignment="1">
      <alignment horizontal="left" vertical="center"/>
    </xf>
    <xf numFmtId="2" fontId="8" fillId="0" borderId="5" xfId="0" quotePrefix="1" applyNumberFormat="1" applyFont="1" applyBorder="1" applyAlignment="1">
      <alignment vertical="center"/>
    </xf>
    <xf numFmtId="2" fontId="8" fillId="0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4" fontId="9" fillId="0" borderId="10" xfId="0" applyNumberFormat="1" applyFont="1" applyBorder="1" applyAlignment="1">
      <alignment vertical="center"/>
    </xf>
    <xf numFmtId="165" fontId="9" fillId="0" borderId="3" xfId="3" quotePrefix="1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vertical="center"/>
    </xf>
    <xf numFmtId="165" fontId="9" fillId="0" borderId="3" xfId="0" quotePrefix="1" applyNumberFormat="1" applyFont="1" applyFill="1" applyBorder="1" applyAlignment="1">
      <alignment horizontal="right" vertical="center"/>
    </xf>
    <xf numFmtId="4" fontId="8" fillId="0" borderId="10" xfId="0" applyNumberFormat="1" applyFont="1" applyBorder="1" applyAlignment="1">
      <alignment horizontal="left" vertical="center" indent="2"/>
    </xf>
    <xf numFmtId="165" fontId="10" fillId="0" borderId="3" xfId="3" applyNumberFormat="1" applyFont="1" applyBorder="1" applyAlignment="1" applyProtection="1">
      <alignment horizontal="right" vertical="center"/>
      <protection locked="0"/>
    </xf>
    <xf numFmtId="165" fontId="8" fillId="0" borderId="12" xfId="0" applyNumberFormat="1" applyFont="1" applyFill="1" applyBorder="1" applyAlignment="1" applyProtection="1">
      <alignment horizontal="right" vertical="center"/>
      <protection locked="0"/>
    </xf>
    <xf numFmtId="4" fontId="8" fillId="0" borderId="3" xfId="0" applyNumberFormat="1" applyFont="1" applyBorder="1" applyAlignment="1">
      <alignment horizontal="left" vertical="center" indent="2"/>
    </xf>
    <xf numFmtId="165" fontId="8" fillId="0" borderId="3" xfId="0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Alignment="1">
      <alignment vertical="center"/>
    </xf>
    <xf numFmtId="165" fontId="10" fillId="0" borderId="3" xfId="3" applyNumberFormat="1" applyFont="1" applyBorder="1" applyAlignment="1">
      <alignment horizontal="right" vertical="center"/>
    </xf>
    <xf numFmtId="165" fontId="8" fillId="0" borderId="12" xfId="0" applyNumberFormat="1" applyFont="1" applyFill="1" applyBorder="1" applyAlignment="1">
      <alignment horizontal="right" vertical="center"/>
    </xf>
    <xf numFmtId="4" fontId="8" fillId="0" borderId="3" xfId="0" quotePrefix="1" applyNumberFormat="1" applyFont="1" applyBorder="1" applyAlignment="1">
      <alignment horizontal="left" vertical="center" indent="2"/>
    </xf>
    <xf numFmtId="165" fontId="8" fillId="0" borderId="3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>
      <alignment vertical="center"/>
    </xf>
    <xf numFmtId="165" fontId="10" fillId="0" borderId="3" xfId="3" quotePrefix="1" applyNumberFormat="1" applyFont="1" applyBorder="1" applyAlignment="1" applyProtection="1">
      <alignment horizontal="right" vertical="center"/>
      <protection locked="0"/>
    </xf>
    <xf numFmtId="165" fontId="10" fillId="0" borderId="0" xfId="0" applyNumberFormat="1" applyFont="1" applyAlignment="1" applyProtection="1">
      <alignment horizontal="right"/>
      <protection locked="0"/>
    </xf>
    <xf numFmtId="4" fontId="9" fillId="0" borderId="10" xfId="0" quotePrefix="1" applyNumberFormat="1" applyFont="1" applyBorder="1" applyAlignment="1">
      <alignment horizontal="left" vertical="center"/>
    </xf>
    <xf numFmtId="165" fontId="10" fillId="0" borderId="3" xfId="3" applyNumberFormat="1" applyFont="1" applyBorder="1" applyAlignment="1" applyProtection="1">
      <alignment horizontal="right"/>
      <protection locked="0"/>
    </xf>
    <xf numFmtId="165" fontId="10" fillId="0" borderId="3" xfId="3" applyNumberFormat="1" applyFont="1" applyBorder="1" applyAlignment="1">
      <alignment horizontal="right"/>
    </xf>
    <xf numFmtId="4" fontId="9" fillId="2" borderId="3" xfId="0" applyNumberFormat="1" applyFont="1" applyFill="1" applyBorder="1" applyAlignment="1">
      <alignment vertical="center"/>
    </xf>
    <xf numFmtId="165" fontId="9" fillId="2" borderId="3" xfId="0" quotePrefix="1" applyNumberFormat="1" applyFont="1" applyFill="1" applyBorder="1" applyAlignment="1">
      <alignment horizontal="right" vertical="center"/>
    </xf>
    <xf numFmtId="165" fontId="10" fillId="2" borderId="3" xfId="3" applyNumberFormat="1" applyFont="1" applyFill="1" applyBorder="1" applyAlignment="1" applyProtection="1">
      <alignment horizontal="right" vertical="center" wrapText="1"/>
      <protection locked="0"/>
    </xf>
    <xf numFmtId="4" fontId="9" fillId="2" borderId="10" xfId="0" applyNumberFormat="1" applyFont="1" applyFill="1" applyBorder="1" applyAlignment="1">
      <alignment vertical="center"/>
    </xf>
    <xf numFmtId="165" fontId="9" fillId="2" borderId="3" xfId="3" quotePrefix="1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vertical="center"/>
    </xf>
    <xf numFmtId="4" fontId="8" fillId="2" borderId="10" xfId="0" applyNumberFormat="1" applyFont="1" applyFill="1" applyBorder="1" applyAlignment="1">
      <alignment horizontal="left" vertical="center" indent="2"/>
    </xf>
    <xf numFmtId="165" fontId="10" fillId="2" borderId="3" xfId="3" applyNumberFormat="1" applyFont="1" applyFill="1" applyBorder="1" applyAlignment="1" applyProtection="1">
      <alignment horizontal="right"/>
      <protection locked="0"/>
    </xf>
    <xf numFmtId="165" fontId="8" fillId="2" borderId="12" xfId="0" applyNumberFormat="1" applyFont="1" applyFill="1" applyBorder="1" applyAlignment="1" applyProtection="1">
      <alignment horizontal="right" vertical="center"/>
      <protection locked="0"/>
    </xf>
    <xf numFmtId="4" fontId="9" fillId="2" borderId="10" xfId="0" applyNumberFormat="1" applyFont="1" applyFill="1" applyBorder="1" applyAlignment="1">
      <alignment horizontal="left" vertical="center" indent="2"/>
    </xf>
    <xf numFmtId="165" fontId="10" fillId="2" borderId="3" xfId="3" applyNumberFormat="1" applyFont="1" applyFill="1" applyBorder="1" applyAlignment="1">
      <alignment horizontal="right"/>
    </xf>
    <xf numFmtId="165" fontId="8" fillId="2" borderId="12" xfId="0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left" vertical="center" indent="2"/>
    </xf>
    <xf numFmtId="165" fontId="8" fillId="2" borderId="3" xfId="0" applyNumberFormat="1" applyFont="1" applyFill="1" applyBorder="1" applyAlignment="1" applyProtection="1">
      <alignment horizontal="right" vertical="center"/>
      <protection locked="0"/>
    </xf>
    <xf numFmtId="165" fontId="8" fillId="2" borderId="3" xfId="0" applyNumberFormat="1" applyFont="1" applyFill="1" applyBorder="1" applyAlignment="1">
      <alignment horizontal="right" vertical="center"/>
    </xf>
    <xf numFmtId="4" fontId="8" fillId="0" borderId="10" xfId="0" quotePrefix="1" applyNumberFormat="1" applyFont="1" applyBorder="1" applyAlignment="1">
      <alignment horizontal="left" vertical="center"/>
    </xf>
    <xf numFmtId="165" fontId="8" fillId="0" borderId="3" xfId="3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justify" vertical="center"/>
    </xf>
    <xf numFmtId="165" fontId="9" fillId="0" borderId="3" xfId="0" quotePrefix="1" applyNumberFormat="1" applyFont="1" applyFill="1" applyBorder="1" applyAlignment="1" applyProtection="1">
      <alignment horizontal="right" vertical="center"/>
      <protection locked="0"/>
    </xf>
    <xf numFmtId="4" fontId="11" fillId="0" borderId="10" xfId="0" applyNumberFormat="1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2" fontId="12" fillId="0" borderId="0" xfId="0" quotePrefix="1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left" vertical="center" indent="1"/>
    </xf>
    <xf numFmtId="4" fontId="8" fillId="0" borderId="6" xfId="0" applyNumberFormat="1" applyFont="1" applyFill="1" applyBorder="1" applyAlignment="1">
      <alignment horizontal="left" vertical="center" indent="1"/>
    </xf>
    <xf numFmtId="165" fontId="8" fillId="0" borderId="6" xfId="0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vertical="center"/>
    </xf>
    <xf numFmtId="165" fontId="9" fillId="3" borderId="2" xfId="3" quotePrefix="1" applyNumberFormat="1" applyFont="1" applyFill="1" applyBorder="1" applyAlignment="1">
      <alignment horizontal="right" vertical="center" wrapText="1"/>
    </xf>
    <xf numFmtId="165" fontId="9" fillId="3" borderId="2" xfId="0" quotePrefix="1" applyNumberFormat="1" applyFont="1" applyFill="1" applyBorder="1" applyAlignment="1">
      <alignment horizontal="right" vertical="center" wrapText="1"/>
    </xf>
    <xf numFmtId="4" fontId="9" fillId="3" borderId="7" xfId="0" applyNumberFormat="1" applyFont="1" applyFill="1" applyBorder="1" applyAlignment="1">
      <alignment horizontal="left" vertical="center"/>
    </xf>
    <xf numFmtId="4" fontId="9" fillId="3" borderId="8" xfId="0" applyNumberFormat="1" applyFont="1" applyFill="1" applyBorder="1" applyAlignment="1">
      <alignment vertical="center"/>
    </xf>
    <xf numFmtId="4" fontId="9" fillId="3" borderId="9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 applyProtection="1">
      <alignment horizontal="center" vertical="center"/>
      <protection locked="0"/>
    </xf>
    <xf numFmtId="2" fontId="9" fillId="0" borderId="0" xfId="0" quotePrefix="1" applyNumberFormat="1" applyFont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</cellXfs>
  <cellStyles count="208">
    <cellStyle name="Normal" xfId="0" builtinId="0"/>
    <cellStyle name="Normal 10" xfId="5"/>
    <cellStyle name="Normal 10 2" xfId="6"/>
    <cellStyle name="Normal 10 2 2" xfId="7"/>
    <cellStyle name="Normal 10 3" xfId="8"/>
    <cellStyle name="Normal 10 3 2" xfId="9"/>
    <cellStyle name="Normal 10 4" xfId="10"/>
    <cellStyle name="Normal 10 4 2" xfId="11"/>
    <cellStyle name="Normal 10 5" xfId="12"/>
    <cellStyle name="Normal 11" xfId="13"/>
    <cellStyle name="Normal 11 2" xfId="14"/>
    <cellStyle name="Normal 11 2 2" xfId="15"/>
    <cellStyle name="Normal 11 3" xfId="16"/>
    <cellStyle name="Normal 11 3 2" xfId="17"/>
    <cellStyle name="Normal 11 4" xfId="18"/>
    <cellStyle name="Normal 11 4 2" xfId="19"/>
    <cellStyle name="Normal 11 5" xfId="20"/>
    <cellStyle name="Normal 12" xfId="21"/>
    <cellStyle name="Normal 12 2" xfId="22"/>
    <cellStyle name="Normal 12 2 2" xfId="23"/>
    <cellStyle name="Normal 12 3" xfId="24"/>
    <cellStyle name="Normal 12 3 2" xfId="25"/>
    <cellStyle name="Normal 12 4" xfId="26"/>
    <cellStyle name="Normal 12 4 2" xfId="27"/>
    <cellStyle name="Normal 12 5" xfId="28"/>
    <cellStyle name="Normal 13" xfId="29"/>
    <cellStyle name="Normal 13 2" xfId="30"/>
    <cellStyle name="Normal 13 2 2" xfId="31"/>
    <cellStyle name="Normal 13 3" xfId="32"/>
    <cellStyle name="Normal 13 3 2" xfId="33"/>
    <cellStyle name="Normal 13 4" xfId="34"/>
    <cellStyle name="Normal 13 4 2" xfId="35"/>
    <cellStyle name="Normal 13 5" xfId="36"/>
    <cellStyle name="Normal 14" xfId="37"/>
    <cellStyle name="Normal 14 2" xfId="38"/>
    <cellStyle name="Normal 14 2 2" xfId="39"/>
    <cellStyle name="Normal 14 3" xfId="40"/>
    <cellStyle name="Normal 14 3 2" xfId="41"/>
    <cellStyle name="Normal 14 4" xfId="42"/>
    <cellStyle name="Normal 14 4 2" xfId="43"/>
    <cellStyle name="Normal 14 5" xfId="44"/>
    <cellStyle name="Normal 15" xfId="45"/>
    <cellStyle name="Normal 15 2" xfId="46"/>
    <cellStyle name="Normal 15 2 2" xfId="47"/>
    <cellStyle name="Normal 15 3" xfId="48"/>
    <cellStyle name="Normal 15 3 2" xfId="49"/>
    <cellStyle name="Normal 15 4" xfId="50"/>
    <cellStyle name="Normal 15 4 2" xfId="51"/>
    <cellStyle name="Normal 15 5" xfId="52"/>
    <cellStyle name="Normal 16" xfId="53"/>
    <cellStyle name="Normal 16 2" xfId="54"/>
    <cellStyle name="Normal 16 2 2" xfId="55"/>
    <cellStyle name="Normal 16 3" xfId="56"/>
    <cellStyle name="Normal 16 3 2" xfId="57"/>
    <cellStyle name="Normal 16 4" xfId="58"/>
    <cellStyle name="Normal 16 4 2" xfId="59"/>
    <cellStyle name="Normal 16 5" xfId="60"/>
    <cellStyle name="Normal 17" xfId="61"/>
    <cellStyle name="Normal 17 2" xfId="62"/>
    <cellStyle name="Normal 18" xfId="63"/>
    <cellStyle name="Normal 18 2" xfId="64"/>
    <cellStyle name="Normal 19" xfId="65"/>
    <cellStyle name="Normal 19 2" xfId="66"/>
    <cellStyle name="Normal 2" xfId="1"/>
    <cellStyle name="Normal 2 2" xfId="4"/>
    <cellStyle name="Normal 2 3" xfId="67"/>
    <cellStyle name="Normal 2 3 2" xfId="68"/>
    <cellStyle name="Normal 2 4" xfId="69"/>
    <cellStyle name="Normal 2 5" xfId="70"/>
    <cellStyle name="Normal 20" xfId="71"/>
    <cellStyle name="Normal 20 2" xfId="72"/>
    <cellStyle name="Normal 21" xfId="73"/>
    <cellStyle name="Normal 21 2" xfId="74"/>
    <cellStyle name="Normal 22" xfId="75"/>
    <cellStyle name="Normal 3" xfId="2"/>
    <cellStyle name="Normal 3 2" xfId="76"/>
    <cellStyle name="Normal 3 3" xfId="77"/>
    <cellStyle name="Normal 3 3 2" xfId="78"/>
    <cellStyle name="Normal 3 4" xfId="79"/>
    <cellStyle name="Normal 3 4 2" xfId="80"/>
    <cellStyle name="Normal 3 5" xfId="81"/>
    <cellStyle name="Normal 3 5 2" xfId="82"/>
    <cellStyle name="Normal 3 6" xfId="83"/>
    <cellStyle name="Normal 3 7" xfId="84"/>
    <cellStyle name="Normal 4" xfId="85"/>
    <cellStyle name="Normal 4 2" xfId="86"/>
    <cellStyle name="Normal 4 2 2" xfId="87"/>
    <cellStyle name="Normal 4 3" xfId="88"/>
    <cellStyle name="Normal 4 3 2" xfId="89"/>
    <cellStyle name="Normal 4 4" xfId="90"/>
    <cellStyle name="Normal 4 4 2" xfId="91"/>
    <cellStyle name="Normal 4 5" xfId="92"/>
    <cellStyle name="Normal 5" xfId="93"/>
    <cellStyle name="Normal 5 2" xfId="94"/>
    <cellStyle name="Normal 5 2 2" xfId="95"/>
    <cellStyle name="Normal 5 3" xfId="96"/>
    <cellStyle name="Normal 5 3 2" xfId="97"/>
    <cellStyle name="Normal 5 4" xfId="98"/>
    <cellStyle name="Normal 5 4 2" xfId="99"/>
    <cellStyle name="Normal 5 5" xfId="100"/>
    <cellStyle name="Normal 6" xfId="101"/>
    <cellStyle name="Normal 6 2" xfId="102"/>
    <cellStyle name="Normal 6 2 2" xfId="103"/>
    <cellStyle name="Normal 6 3" xfId="104"/>
    <cellStyle name="Normal 6 3 2" xfId="105"/>
    <cellStyle name="Normal 6 4" xfId="106"/>
    <cellStyle name="Normal 6 4 2" xfId="107"/>
    <cellStyle name="Normal 6 5" xfId="108"/>
    <cellStyle name="Normal 7" xfId="109"/>
    <cellStyle name="Normal 7 2" xfId="110"/>
    <cellStyle name="Normal 7 2 2" xfId="111"/>
    <cellStyle name="Normal 7 3" xfId="112"/>
    <cellStyle name="Normal 7 3 2" xfId="113"/>
    <cellStyle name="Normal 7 4" xfId="114"/>
    <cellStyle name="Normal 7 4 2" xfId="115"/>
    <cellStyle name="Normal 7 5" xfId="116"/>
    <cellStyle name="Normal 8" xfId="117"/>
    <cellStyle name="Normal 8 2" xfId="118"/>
    <cellStyle name="Normal 8 2 2" xfId="119"/>
    <cellStyle name="Normal 8 3" xfId="120"/>
    <cellStyle name="Normal 8 3 2" xfId="121"/>
    <cellStyle name="Normal 8 4" xfId="122"/>
    <cellStyle name="Normal 8 4 2" xfId="123"/>
    <cellStyle name="Normal 8 5" xfId="124"/>
    <cellStyle name="Normal 9" xfId="125"/>
    <cellStyle name="Normal 9 2" xfId="126"/>
    <cellStyle name="Normal 9 2 2" xfId="127"/>
    <cellStyle name="Normal 9 3" xfId="128"/>
    <cellStyle name="Normal 9 3 2" xfId="129"/>
    <cellStyle name="Normal 9 4" xfId="130"/>
    <cellStyle name="Normal 9 4 2" xfId="131"/>
    <cellStyle name="Normal 9 5" xfId="132"/>
    <cellStyle name="TableStyleLight1" xfId="133"/>
    <cellStyle name="Vírgula" xfId="3" builtinId="3"/>
    <cellStyle name="Vírgula 10" xfId="134"/>
    <cellStyle name="Vírgula 10 2" xfId="135"/>
    <cellStyle name="Vírgula 11" xfId="136"/>
    <cellStyle name="Vírgula 11 2" xfId="137"/>
    <cellStyle name="Vírgula 12" xfId="138"/>
    <cellStyle name="Vírgula 12 2" xfId="139"/>
    <cellStyle name="Vírgula 13" xfId="140"/>
    <cellStyle name="Vírgula 13 2" xfId="141"/>
    <cellStyle name="Vírgula 14" xfId="142"/>
    <cellStyle name="Vírgula 14 2" xfId="143"/>
    <cellStyle name="Vírgula 2" xfId="144"/>
    <cellStyle name="Vírgula 2 2" xfId="145"/>
    <cellStyle name="Vírgula 2 2 2" xfId="146"/>
    <cellStyle name="Vírgula 2 3" xfId="147"/>
    <cellStyle name="Vírgula 2 3 2" xfId="148"/>
    <cellStyle name="Vírgula 2 4" xfId="149"/>
    <cellStyle name="Vírgula 2 4 2" xfId="150"/>
    <cellStyle name="Vírgula 2 5" xfId="151"/>
    <cellStyle name="Vírgula 3" xfId="152"/>
    <cellStyle name="Vírgula 3 2" xfId="153"/>
    <cellStyle name="Vírgula 3 2 2" xfId="154"/>
    <cellStyle name="Vírgula 3 3" xfId="155"/>
    <cellStyle name="Vírgula 3 3 2" xfId="156"/>
    <cellStyle name="Vírgula 3 4" xfId="157"/>
    <cellStyle name="Vírgula 3 4 2" xfId="158"/>
    <cellStyle name="Vírgula 3 5" xfId="159"/>
    <cellStyle name="Vírgula 4" xfId="160"/>
    <cellStyle name="Vírgula 4 2" xfId="161"/>
    <cellStyle name="Vírgula 4 2 2" xfId="162"/>
    <cellStyle name="Vírgula 4 3" xfId="163"/>
    <cellStyle name="Vírgula 4 3 2" xfId="164"/>
    <cellStyle name="Vírgula 4 4" xfId="165"/>
    <cellStyle name="Vírgula 4 4 2" xfId="166"/>
    <cellStyle name="Vírgula 4 5" xfId="167"/>
    <cellStyle name="Vírgula 5" xfId="168"/>
    <cellStyle name="Vírgula 5 2" xfId="169"/>
    <cellStyle name="Vírgula 5 2 2" xfId="170"/>
    <cellStyle name="Vírgula 5 3" xfId="171"/>
    <cellStyle name="Vírgula 5 3 2" xfId="172"/>
    <cellStyle name="Vírgula 5 4" xfId="173"/>
    <cellStyle name="Vírgula 5 4 2" xfId="174"/>
    <cellStyle name="Vírgula 5 5" xfId="175"/>
    <cellStyle name="Vírgula 6" xfId="176"/>
    <cellStyle name="Vírgula 6 2" xfId="177"/>
    <cellStyle name="Vírgula 6 2 2" xfId="178"/>
    <cellStyle name="Vírgula 6 3" xfId="179"/>
    <cellStyle name="Vírgula 6 3 2" xfId="180"/>
    <cellStyle name="Vírgula 6 4" xfId="181"/>
    <cellStyle name="Vírgula 6 4 2" xfId="182"/>
    <cellStyle name="Vírgula 6 5" xfId="183"/>
    <cellStyle name="Vírgula 7" xfId="184"/>
    <cellStyle name="Vírgula 7 2" xfId="185"/>
    <cellStyle name="Vírgula 7 2 2" xfId="186"/>
    <cellStyle name="Vírgula 7 3" xfId="187"/>
    <cellStyle name="Vírgula 7 3 2" xfId="188"/>
    <cellStyle name="Vírgula 7 4" xfId="189"/>
    <cellStyle name="Vírgula 7 4 2" xfId="190"/>
    <cellStyle name="Vírgula 7 5" xfId="191"/>
    <cellStyle name="Vírgula 8" xfId="192"/>
    <cellStyle name="Vírgula 8 2" xfId="193"/>
    <cellStyle name="Vírgula 8 2 2" xfId="194"/>
    <cellStyle name="Vírgula 8 3" xfId="195"/>
    <cellStyle name="Vírgula 8 3 2" xfId="196"/>
    <cellStyle name="Vírgula 8 4" xfId="197"/>
    <cellStyle name="Vírgula 8 4 2" xfId="198"/>
    <cellStyle name="Vírgula 8 5" xfId="199"/>
    <cellStyle name="Vírgula 9" xfId="200"/>
    <cellStyle name="Vírgula 9 2" xfId="201"/>
    <cellStyle name="Vírgula 9 2 2" xfId="202"/>
    <cellStyle name="Vírgula 9 3" xfId="203"/>
    <cellStyle name="Vírgula 9 3 2" xfId="204"/>
    <cellStyle name="Vírgula 9 4" xfId="205"/>
    <cellStyle name="Vírgula 9 4 2" xfId="206"/>
    <cellStyle name="Vírgula 9 5" xfId="2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1</xdr:row>
      <xdr:rowOff>114300</xdr:rowOff>
    </xdr:from>
    <xdr:to>
      <xdr:col>0</xdr:col>
      <xdr:colOff>1647823</xdr:colOff>
      <xdr:row>4</xdr:row>
      <xdr:rowOff>102374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257175"/>
          <a:ext cx="323848" cy="41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7"/>
  <sheetViews>
    <sheetView tabSelected="1" topLeftCell="A37" zoomScaleNormal="100" workbookViewId="0">
      <selection activeCell="A77" sqref="A77:F77"/>
    </sheetView>
  </sheetViews>
  <sheetFormatPr defaultColWidth="11.42578125" defaultRowHeight="11.25"/>
  <cols>
    <col min="1" max="1" width="45.140625" style="1" customWidth="1"/>
    <col min="2" max="2" width="14" style="13" customWidth="1"/>
    <col min="3" max="3" width="16.7109375" style="13" customWidth="1"/>
    <col min="4" max="4" width="45.140625" style="13" customWidth="1"/>
    <col min="5" max="5" width="14" style="13" customWidth="1"/>
    <col min="6" max="6" width="16.42578125" style="13" customWidth="1"/>
    <col min="7" max="16384" width="11.42578125" style="1"/>
  </cols>
  <sheetData>
    <row r="3" spans="1:6">
      <c r="A3" s="71" t="s">
        <v>97</v>
      </c>
      <c r="B3" s="71"/>
      <c r="C3" s="71"/>
      <c r="D3" s="71"/>
      <c r="E3" s="71"/>
      <c r="F3" s="71"/>
    </row>
    <row r="4" spans="1:6">
      <c r="A4" s="72" t="s">
        <v>81</v>
      </c>
      <c r="B4" s="72"/>
      <c r="C4" s="72"/>
      <c r="D4" s="72"/>
      <c r="E4" s="72"/>
      <c r="F4" s="72"/>
    </row>
    <row r="5" spans="1:6">
      <c r="A5" s="2"/>
      <c r="B5" s="2"/>
      <c r="C5" s="2"/>
      <c r="D5" s="2"/>
      <c r="E5" s="2"/>
      <c r="F5" s="2"/>
    </row>
    <row r="6" spans="1:6">
      <c r="A6" s="3" t="s">
        <v>1</v>
      </c>
      <c r="B6" s="4" t="s">
        <v>80</v>
      </c>
      <c r="C6" s="5"/>
      <c r="D6" s="3" t="s">
        <v>2</v>
      </c>
      <c r="E6" s="6">
        <v>2020</v>
      </c>
      <c r="F6" s="1"/>
    </row>
    <row r="7" spans="1:6">
      <c r="A7" s="3" t="s">
        <v>3</v>
      </c>
      <c r="B7" s="7" t="s">
        <v>98</v>
      </c>
      <c r="C7" s="5"/>
      <c r="D7" s="8" t="s">
        <v>4</v>
      </c>
      <c r="E7" s="4" t="s">
        <v>82</v>
      </c>
      <c r="F7" s="1"/>
    </row>
    <row r="8" spans="1:6">
      <c r="A8" s="3" t="s">
        <v>5</v>
      </c>
      <c r="B8" s="7" t="s">
        <v>99</v>
      </c>
      <c r="C8" s="5"/>
      <c r="D8" s="9" t="s">
        <v>6</v>
      </c>
      <c r="E8" s="4" t="s">
        <v>83</v>
      </c>
      <c r="F8" s="1"/>
    </row>
    <row r="9" spans="1:6" ht="12" thickBot="1">
      <c r="A9" s="10"/>
      <c r="B9" s="11"/>
      <c r="C9" s="12"/>
      <c r="D9" s="11"/>
      <c r="F9" s="14" t="s">
        <v>0</v>
      </c>
    </row>
    <row r="10" spans="1:6" ht="12" thickBot="1">
      <c r="A10" s="73" t="s">
        <v>8</v>
      </c>
      <c r="B10" s="74"/>
      <c r="C10" s="74"/>
      <c r="D10" s="74" t="s">
        <v>9</v>
      </c>
      <c r="E10" s="73"/>
      <c r="F10" s="73"/>
    </row>
    <row r="11" spans="1:6" ht="12" thickBot="1">
      <c r="A11" s="61" t="s">
        <v>7</v>
      </c>
      <c r="B11" s="62" t="s">
        <v>37</v>
      </c>
      <c r="C11" s="62" t="s">
        <v>38</v>
      </c>
      <c r="D11" s="62" t="s">
        <v>7</v>
      </c>
      <c r="E11" s="62" t="s">
        <v>37</v>
      </c>
      <c r="F11" s="62" t="s">
        <v>38</v>
      </c>
    </row>
    <row r="12" spans="1:6">
      <c r="A12" s="15" t="s">
        <v>10</v>
      </c>
      <c r="B12" s="16">
        <f>SUM(B13:B15)</f>
        <v>0</v>
      </c>
      <c r="C12" s="16">
        <f>SUM(C13:C15)</f>
        <v>0</v>
      </c>
      <c r="D12" s="17" t="s">
        <v>39</v>
      </c>
      <c r="E12" s="18">
        <f>SUM(E13:E16)</f>
        <v>43529422.969999999</v>
      </c>
      <c r="F12" s="18">
        <f>SUM(F13:F16)</f>
        <v>43702834.919999994</v>
      </c>
    </row>
    <row r="13" spans="1:6" s="24" customFormat="1">
      <c r="A13" s="19" t="s">
        <v>11</v>
      </c>
      <c r="B13" s="20"/>
      <c r="C13" s="21"/>
      <c r="D13" s="22" t="s">
        <v>40</v>
      </c>
      <c r="E13" s="23">
        <v>34571766.5</v>
      </c>
      <c r="F13" s="23">
        <v>34578465.43</v>
      </c>
    </row>
    <row r="14" spans="1:6" s="24" customFormat="1">
      <c r="A14" s="19" t="s">
        <v>12</v>
      </c>
      <c r="B14" s="20"/>
      <c r="C14" s="21"/>
      <c r="D14" s="22" t="s">
        <v>41</v>
      </c>
      <c r="E14" s="23">
        <v>8293211.71</v>
      </c>
      <c r="F14" s="23">
        <v>8038567.29</v>
      </c>
    </row>
    <row r="15" spans="1:6" s="24" customFormat="1">
      <c r="A15" s="19" t="s">
        <v>13</v>
      </c>
      <c r="B15" s="20"/>
      <c r="C15" s="21"/>
      <c r="D15" s="22" t="s">
        <v>76</v>
      </c>
      <c r="E15" s="23">
        <v>29665.21</v>
      </c>
      <c r="F15" s="23">
        <v>30326.97</v>
      </c>
    </row>
    <row r="16" spans="1:6">
      <c r="A16" s="19"/>
      <c r="B16" s="25"/>
      <c r="C16" s="26"/>
      <c r="D16" s="27" t="s">
        <v>42</v>
      </c>
      <c r="E16" s="23">
        <v>634779.55000000005</v>
      </c>
      <c r="F16" s="23">
        <v>1055475.23</v>
      </c>
    </row>
    <row r="17" spans="1:6" s="29" customFormat="1">
      <c r="A17" s="15" t="s">
        <v>14</v>
      </c>
      <c r="B17" s="16">
        <f>SUM(B18:B19)</f>
        <v>0</v>
      </c>
      <c r="C17" s="16">
        <f>SUM(C18:C19)</f>
        <v>0</v>
      </c>
      <c r="D17" s="27"/>
      <c r="E17" s="28"/>
      <c r="F17" s="28"/>
    </row>
    <row r="18" spans="1:6" s="29" customFormat="1">
      <c r="A18" s="19" t="s">
        <v>15</v>
      </c>
      <c r="B18" s="30"/>
      <c r="C18" s="21"/>
      <c r="D18" s="17" t="s">
        <v>43</v>
      </c>
      <c r="E18" s="18">
        <f>SUM(E19:E22)</f>
        <v>158750.47</v>
      </c>
      <c r="F18" s="18">
        <f>SUM(F19:F22)</f>
        <v>124762.87</v>
      </c>
    </row>
    <row r="19" spans="1:6">
      <c r="A19" s="19" t="s">
        <v>16</v>
      </c>
      <c r="B19" s="30"/>
      <c r="C19" s="21"/>
      <c r="D19" s="27" t="s">
        <v>84</v>
      </c>
      <c r="E19" s="31"/>
      <c r="F19" s="23"/>
    </row>
    <row r="20" spans="1:6">
      <c r="A20" s="19"/>
      <c r="B20" s="25"/>
      <c r="C20" s="26"/>
      <c r="D20" s="27" t="s">
        <v>44</v>
      </c>
      <c r="E20" s="31"/>
      <c r="F20" s="23"/>
    </row>
    <row r="21" spans="1:6">
      <c r="A21" s="32" t="s">
        <v>17</v>
      </c>
      <c r="B21" s="16">
        <f>SUM(B22:B22)</f>
        <v>0</v>
      </c>
      <c r="C21" s="16">
        <f>SUM(C22:C22)</f>
        <v>0</v>
      </c>
      <c r="D21" s="27" t="s">
        <v>45</v>
      </c>
      <c r="E21" s="23">
        <v>129412.92</v>
      </c>
      <c r="F21" s="23">
        <v>80658.27</v>
      </c>
    </row>
    <row r="22" spans="1:6">
      <c r="A22" s="19" t="s">
        <v>18</v>
      </c>
      <c r="B22" s="33"/>
      <c r="C22" s="21"/>
      <c r="D22" s="27" t="s">
        <v>46</v>
      </c>
      <c r="E22" s="23">
        <v>29337.55</v>
      </c>
      <c r="F22" s="23">
        <v>44104.6</v>
      </c>
    </row>
    <row r="23" spans="1:6">
      <c r="A23" s="19"/>
      <c r="B23" s="34"/>
      <c r="C23" s="26"/>
      <c r="D23" s="27"/>
      <c r="E23" s="28"/>
      <c r="F23" s="28"/>
    </row>
    <row r="24" spans="1:6">
      <c r="A24" s="15" t="s">
        <v>19</v>
      </c>
      <c r="B24" s="16">
        <f>SUM(B25:B27)</f>
        <v>0</v>
      </c>
      <c r="C24" s="16">
        <f>SUM(C25:C27)</f>
        <v>0</v>
      </c>
      <c r="D24" s="35" t="s">
        <v>47</v>
      </c>
      <c r="E24" s="36">
        <f>SUM(E25:E27)</f>
        <v>8420838.5999999996</v>
      </c>
      <c r="F24" s="36">
        <f>SUM(F25:F27)</f>
        <v>7575369.209999999</v>
      </c>
    </row>
    <row r="25" spans="1:6">
      <c r="A25" s="19" t="s">
        <v>20</v>
      </c>
      <c r="B25" s="37"/>
      <c r="C25" s="21"/>
      <c r="D25" s="27" t="s">
        <v>48</v>
      </c>
      <c r="E25" s="23">
        <v>298729.73</v>
      </c>
      <c r="F25" s="23">
        <v>477831.77</v>
      </c>
    </row>
    <row r="26" spans="1:6">
      <c r="A26" s="19" t="s">
        <v>21</v>
      </c>
      <c r="B26" s="33"/>
      <c r="C26" s="21"/>
      <c r="D26" s="27" t="s">
        <v>49</v>
      </c>
      <c r="E26" s="23">
        <v>7372742.54</v>
      </c>
      <c r="F26" s="23">
        <v>6470978.3499999996</v>
      </c>
    </row>
    <row r="27" spans="1:6">
      <c r="A27" s="19" t="s">
        <v>22</v>
      </c>
      <c r="B27" s="33"/>
      <c r="C27" s="21"/>
      <c r="D27" s="27" t="s">
        <v>85</v>
      </c>
      <c r="E27" s="23">
        <v>749366.33</v>
      </c>
      <c r="F27" s="23">
        <v>626559.09</v>
      </c>
    </row>
    <row r="28" spans="1:6">
      <c r="A28" s="19"/>
      <c r="B28" s="34"/>
      <c r="C28" s="26"/>
      <c r="D28" s="27"/>
      <c r="E28" s="28"/>
      <c r="F28" s="28"/>
    </row>
    <row r="29" spans="1:6">
      <c r="A29" s="38" t="s">
        <v>23</v>
      </c>
      <c r="B29" s="39">
        <f>SUM(B30:B36)</f>
        <v>80000600</v>
      </c>
      <c r="C29" s="39">
        <f>SUM(C30:C36)</f>
        <v>74900552.659999996</v>
      </c>
      <c r="D29" s="17" t="s">
        <v>50</v>
      </c>
      <c r="E29" s="18">
        <f>SUM(E30:E34)</f>
        <v>0</v>
      </c>
      <c r="F29" s="18">
        <f>SUM(F30:F34)</f>
        <v>0</v>
      </c>
    </row>
    <row r="30" spans="1:6">
      <c r="A30" s="19" t="s">
        <v>24</v>
      </c>
      <c r="B30" s="33">
        <v>80000600</v>
      </c>
      <c r="C30" s="21">
        <v>74900552.659999996</v>
      </c>
      <c r="D30" s="27" t="s">
        <v>51</v>
      </c>
      <c r="E30" s="23"/>
      <c r="F30" s="23"/>
    </row>
    <row r="31" spans="1:6">
      <c r="A31" s="19" t="s">
        <v>25</v>
      </c>
      <c r="B31" s="33"/>
      <c r="C31" s="21"/>
      <c r="D31" s="27" t="s">
        <v>20</v>
      </c>
      <c r="E31" s="23"/>
      <c r="F31" s="23"/>
    </row>
    <row r="32" spans="1:6">
      <c r="A32" s="19" t="s">
        <v>93</v>
      </c>
      <c r="B32" s="33"/>
      <c r="C32" s="21"/>
      <c r="D32" s="27" t="s">
        <v>52</v>
      </c>
      <c r="E32" s="23"/>
      <c r="F32" s="23"/>
    </row>
    <row r="33" spans="1:6" s="40" customFormat="1">
      <c r="A33" s="19" t="s">
        <v>26</v>
      </c>
      <c r="B33" s="33"/>
      <c r="C33" s="21"/>
      <c r="D33" s="27" t="s">
        <v>53</v>
      </c>
      <c r="E33" s="23"/>
      <c r="F33" s="23"/>
    </row>
    <row r="34" spans="1:6" s="40" customFormat="1">
      <c r="A34" s="19" t="s">
        <v>75</v>
      </c>
      <c r="B34" s="33"/>
      <c r="C34" s="21"/>
      <c r="D34" s="27" t="s">
        <v>54</v>
      </c>
      <c r="E34" s="23"/>
      <c r="F34" s="23"/>
    </row>
    <row r="35" spans="1:6" s="40" customFormat="1">
      <c r="A35" s="41" t="s">
        <v>78</v>
      </c>
      <c r="B35" s="42"/>
      <c r="C35" s="43"/>
      <c r="D35" s="27"/>
      <c r="E35" s="28"/>
      <c r="F35" s="28"/>
    </row>
    <row r="36" spans="1:6" s="40" customFormat="1">
      <c r="A36" s="19" t="s">
        <v>28</v>
      </c>
      <c r="B36" s="42"/>
      <c r="C36" s="43"/>
      <c r="D36" s="27"/>
      <c r="E36" s="28"/>
      <c r="F36" s="28"/>
    </row>
    <row r="37" spans="1:6" s="40" customFormat="1">
      <c r="A37" s="44"/>
      <c r="B37" s="45"/>
      <c r="C37" s="46"/>
      <c r="D37" s="17" t="s">
        <v>55</v>
      </c>
      <c r="E37" s="18">
        <f>SUM(E38:E43)</f>
        <v>27291526.829999998</v>
      </c>
      <c r="F37" s="18">
        <f>SUM(F38:F43)</f>
        <v>18283013.420000002</v>
      </c>
    </row>
    <row r="38" spans="1:6">
      <c r="A38" s="38" t="s">
        <v>29</v>
      </c>
      <c r="B38" s="39">
        <f>SUM(B39:B42)</f>
        <v>0</v>
      </c>
      <c r="C38" s="39">
        <f>SUM(C39:C42)</f>
        <v>0</v>
      </c>
      <c r="D38" s="27" t="s">
        <v>56</v>
      </c>
      <c r="E38" s="23">
        <v>27291526.829999998</v>
      </c>
      <c r="F38" s="23">
        <v>18283013.420000002</v>
      </c>
    </row>
    <row r="39" spans="1:6">
      <c r="A39" s="19" t="s">
        <v>30</v>
      </c>
      <c r="B39" s="33"/>
      <c r="C39" s="21"/>
      <c r="D39" s="27" t="s">
        <v>57</v>
      </c>
      <c r="E39" s="23"/>
      <c r="F39" s="23"/>
    </row>
    <row r="40" spans="1:6">
      <c r="A40" s="19" t="s">
        <v>31</v>
      </c>
      <c r="B40" s="33"/>
      <c r="C40" s="21"/>
      <c r="D40" s="27" t="s">
        <v>86</v>
      </c>
      <c r="E40" s="23"/>
      <c r="F40" s="23"/>
    </row>
    <row r="41" spans="1:6">
      <c r="A41" s="19" t="s">
        <v>94</v>
      </c>
      <c r="B41" s="33"/>
      <c r="C41" s="21"/>
      <c r="D41" s="27" t="s">
        <v>77</v>
      </c>
      <c r="E41" s="23"/>
      <c r="F41" s="23"/>
    </row>
    <row r="42" spans="1:6">
      <c r="A42" s="19" t="s">
        <v>95</v>
      </c>
      <c r="B42" s="33"/>
      <c r="C42" s="21"/>
      <c r="D42" s="27" t="s">
        <v>27</v>
      </c>
      <c r="E42" s="23"/>
      <c r="F42" s="23"/>
    </row>
    <row r="43" spans="1:6">
      <c r="A43" s="19"/>
      <c r="B43" s="34"/>
      <c r="C43" s="26"/>
      <c r="D43" s="47" t="s">
        <v>79</v>
      </c>
      <c r="E43" s="48"/>
      <c r="F43" s="48"/>
    </row>
    <row r="44" spans="1:6">
      <c r="A44" s="15" t="s">
        <v>32</v>
      </c>
      <c r="B44" s="16">
        <f>SUM(B45:B49)</f>
        <v>417008.4</v>
      </c>
      <c r="C44" s="16">
        <f>SUM(C45:C49)</f>
        <v>900331.87</v>
      </c>
      <c r="D44" s="47"/>
      <c r="E44" s="49"/>
      <c r="F44" s="49"/>
    </row>
    <row r="45" spans="1:6">
      <c r="A45" s="19" t="s">
        <v>33</v>
      </c>
      <c r="B45" s="33"/>
      <c r="C45" s="21"/>
      <c r="D45" s="17" t="s">
        <v>58</v>
      </c>
      <c r="E45" s="18">
        <f>SUM(E46:E51)</f>
        <v>0</v>
      </c>
      <c r="F45" s="18">
        <f>SUM(F46:F51)</f>
        <v>0</v>
      </c>
    </row>
    <row r="46" spans="1:6">
      <c r="A46" s="19" t="s">
        <v>34</v>
      </c>
      <c r="B46" s="33"/>
      <c r="C46" s="21"/>
      <c r="D46" s="27" t="s">
        <v>59</v>
      </c>
      <c r="E46" s="23"/>
      <c r="F46" s="23"/>
    </row>
    <row r="47" spans="1:6">
      <c r="A47" s="19" t="s">
        <v>92</v>
      </c>
      <c r="B47" s="33"/>
      <c r="C47" s="21"/>
      <c r="D47" s="27"/>
      <c r="E47" s="23"/>
      <c r="F47" s="23"/>
    </row>
    <row r="48" spans="1:6">
      <c r="A48" s="19" t="s">
        <v>35</v>
      </c>
      <c r="B48" s="33"/>
      <c r="C48" s="21"/>
      <c r="D48" s="27" t="s">
        <v>60</v>
      </c>
      <c r="E48" s="23"/>
      <c r="F48" s="23"/>
    </row>
    <row r="49" spans="1:6">
      <c r="A49" s="19" t="s">
        <v>36</v>
      </c>
      <c r="B49" s="33">
        <v>417008.4</v>
      </c>
      <c r="C49" s="21">
        <v>900331.87</v>
      </c>
      <c r="D49" s="27" t="s">
        <v>61</v>
      </c>
      <c r="E49" s="23"/>
      <c r="F49" s="23"/>
    </row>
    <row r="50" spans="1:6">
      <c r="A50" s="50"/>
      <c r="B50" s="51"/>
      <c r="C50" s="26"/>
      <c r="D50" s="27" t="s">
        <v>90</v>
      </c>
      <c r="E50" s="23"/>
      <c r="F50" s="23"/>
    </row>
    <row r="51" spans="1:6">
      <c r="A51" s="50"/>
      <c r="B51" s="51"/>
      <c r="C51" s="26"/>
      <c r="D51" s="27" t="s">
        <v>87</v>
      </c>
      <c r="E51" s="23"/>
      <c r="F51" s="23">
        <v>0</v>
      </c>
    </row>
    <row r="52" spans="1:6">
      <c r="A52" s="50"/>
      <c r="B52" s="51"/>
      <c r="C52" s="26"/>
      <c r="D52" s="27"/>
      <c r="E52" s="28"/>
      <c r="F52" s="28"/>
    </row>
    <row r="53" spans="1:6">
      <c r="A53" s="50"/>
      <c r="B53" s="51"/>
      <c r="C53" s="26"/>
      <c r="D53" s="35" t="s">
        <v>62</v>
      </c>
      <c r="E53" s="36">
        <f>SUM(E54:E55)</f>
        <v>0</v>
      </c>
      <c r="F53" s="36">
        <f>SUM(F54:F55)</f>
        <v>0</v>
      </c>
    </row>
    <row r="54" spans="1:6">
      <c r="A54" s="50"/>
      <c r="B54" s="51"/>
      <c r="C54" s="26"/>
      <c r="D54" s="27" t="s">
        <v>10</v>
      </c>
      <c r="E54" s="23"/>
      <c r="F54" s="23"/>
    </row>
    <row r="55" spans="1:6">
      <c r="A55" s="50"/>
      <c r="B55" s="51"/>
      <c r="C55" s="26"/>
      <c r="D55" s="27" t="s">
        <v>14</v>
      </c>
      <c r="E55" s="23"/>
      <c r="F55" s="23"/>
    </row>
    <row r="56" spans="1:6">
      <c r="A56" s="50"/>
      <c r="B56" s="51"/>
      <c r="C56" s="26"/>
      <c r="D56" s="27"/>
      <c r="E56" s="28"/>
      <c r="F56" s="28"/>
    </row>
    <row r="57" spans="1:6" ht="22.5">
      <c r="A57" s="50"/>
      <c r="B57" s="51"/>
      <c r="C57" s="26"/>
      <c r="D57" s="52" t="s">
        <v>88</v>
      </c>
      <c r="E57" s="53">
        <f>+E58</f>
        <v>0</v>
      </c>
      <c r="F57" s="53">
        <f>+F58</f>
        <v>0</v>
      </c>
    </row>
    <row r="58" spans="1:6">
      <c r="A58" s="50"/>
      <c r="B58" s="51"/>
      <c r="C58" s="26"/>
      <c r="D58" s="27" t="s">
        <v>96</v>
      </c>
      <c r="E58" s="23"/>
      <c r="F58" s="23"/>
    </row>
    <row r="59" spans="1:6">
      <c r="A59" s="50"/>
      <c r="B59" s="51"/>
      <c r="C59" s="26"/>
      <c r="D59" s="27"/>
      <c r="E59" s="28"/>
      <c r="F59" s="28"/>
    </row>
    <row r="60" spans="1:6">
      <c r="A60" s="50"/>
      <c r="B60" s="51"/>
      <c r="C60" s="26"/>
      <c r="D60" s="17" t="s">
        <v>63</v>
      </c>
      <c r="E60" s="18">
        <f>SUM(E61:E65)</f>
        <v>0</v>
      </c>
      <c r="F60" s="18">
        <f>SUM(F61:F65)</f>
        <v>3035.68</v>
      </c>
    </row>
    <row r="61" spans="1:6">
      <c r="A61" s="50"/>
      <c r="B61" s="51"/>
      <c r="C61" s="26"/>
      <c r="D61" s="27" t="s">
        <v>64</v>
      </c>
      <c r="E61" s="23"/>
      <c r="F61" s="23"/>
    </row>
    <row r="62" spans="1:6">
      <c r="A62" s="50"/>
      <c r="B62" s="51"/>
      <c r="C62" s="26"/>
      <c r="D62" s="27" t="s">
        <v>91</v>
      </c>
      <c r="E62" s="23"/>
      <c r="F62" s="23"/>
    </row>
    <row r="63" spans="1:6">
      <c r="A63" s="50"/>
      <c r="B63" s="51"/>
      <c r="C63" s="26"/>
      <c r="D63" s="27" t="s">
        <v>65</v>
      </c>
      <c r="E63" s="23"/>
      <c r="F63" s="23">
        <v>0</v>
      </c>
    </row>
    <row r="64" spans="1:6">
      <c r="A64" s="50"/>
      <c r="B64" s="51"/>
      <c r="C64" s="26"/>
      <c r="D64" s="27" t="s">
        <v>89</v>
      </c>
      <c r="E64" s="23"/>
      <c r="F64" s="23"/>
    </row>
    <row r="65" spans="1:6">
      <c r="A65" s="50"/>
      <c r="B65" s="51"/>
      <c r="C65" s="26"/>
      <c r="D65" s="27" t="s">
        <v>66</v>
      </c>
      <c r="E65" s="23"/>
      <c r="F65" s="23">
        <v>3035.68</v>
      </c>
    </row>
    <row r="66" spans="1:6" ht="12" thickBot="1">
      <c r="A66" s="54"/>
      <c r="B66" s="51"/>
      <c r="C66" s="26"/>
      <c r="D66" s="27"/>
      <c r="E66" s="23"/>
      <c r="F66" s="23"/>
    </row>
    <row r="67" spans="1:6" ht="12" thickBot="1">
      <c r="A67" s="63" t="s">
        <v>68</v>
      </c>
      <c r="B67" s="64">
        <f>B12+B17+B21+B24+B29+B38+B44</f>
        <v>80417608.400000006</v>
      </c>
      <c r="C67" s="64">
        <f>C12+C17+C21+C24+C29+C38+C44</f>
        <v>75800884.530000001</v>
      </c>
      <c r="D67" s="63" t="s">
        <v>69</v>
      </c>
      <c r="E67" s="65">
        <f>E60+E53+E45+E37+E29+E24+E18+E12+E57</f>
        <v>79400538.870000005</v>
      </c>
      <c r="F67" s="65">
        <f>F60+F53+F45+F37+F29+F24+F18+F12+F57</f>
        <v>69689016.099999994</v>
      </c>
    </row>
    <row r="68" spans="1:6" ht="12" thickBot="1">
      <c r="A68" s="66" t="s">
        <v>67</v>
      </c>
      <c r="B68" s="67"/>
      <c r="C68" s="68"/>
      <c r="D68" s="68"/>
      <c r="E68" s="65">
        <f>B67-E67</f>
        <v>1017069.5300000012</v>
      </c>
      <c r="F68" s="65">
        <f>C67-F67</f>
        <v>6111868.4300000072</v>
      </c>
    </row>
    <row r="69" spans="1:6" ht="12" thickBot="1">
      <c r="A69" s="55"/>
      <c r="B69" s="55"/>
      <c r="C69" s="55"/>
      <c r="D69" s="56"/>
      <c r="E69" s="56"/>
      <c r="F69" s="56"/>
    </row>
    <row r="70" spans="1:6" ht="12" thickBot="1">
      <c r="A70" s="75" t="s">
        <v>70</v>
      </c>
      <c r="B70" s="76"/>
      <c r="C70" s="77"/>
      <c r="D70" s="5"/>
      <c r="E70" s="5"/>
      <c r="F70" s="5"/>
    </row>
    <row r="71" spans="1:6" ht="12" thickBot="1">
      <c r="A71" s="62" t="s">
        <v>7</v>
      </c>
      <c r="B71" s="62" t="s">
        <v>37</v>
      </c>
      <c r="C71" s="62" t="s">
        <v>38</v>
      </c>
      <c r="D71" s="5"/>
      <c r="E71" s="5"/>
      <c r="F71" s="5"/>
    </row>
    <row r="72" spans="1:6">
      <c r="A72" s="57" t="s">
        <v>71</v>
      </c>
      <c r="B72" s="23"/>
      <c r="C72" s="23"/>
      <c r="D72" s="5"/>
      <c r="E72" s="5"/>
      <c r="F72" s="5"/>
    </row>
    <row r="73" spans="1:6">
      <c r="A73" s="57" t="s">
        <v>72</v>
      </c>
      <c r="B73" s="23"/>
      <c r="C73" s="23"/>
      <c r="D73" s="56"/>
      <c r="E73" s="56"/>
      <c r="F73" s="56"/>
    </row>
    <row r="74" spans="1:6">
      <c r="A74" s="57" t="s">
        <v>73</v>
      </c>
      <c r="B74" s="23"/>
      <c r="C74" s="23"/>
      <c r="D74" s="5"/>
      <c r="E74" s="5"/>
      <c r="F74" s="5"/>
    </row>
    <row r="75" spans="1:6" ht="12" thickBot="1">
      <c r="A75" s="58" t="s">
        <v>74</v>
      </c>
      <c r="B75" s="59"/>
      <c r="C75" s="59"/>
      <c r="D75" s="5"/>
      <c r="E75" s="5"/>
      <c r="F75" s="5"/>
    </row>
    <row r="76" spans="1:6">
      <c r="D76" s="5"/>
      <c r="E76" s="5"/>
      <c r="F76" s="5"/>
    </row>
    <row r="77" spans="1:6">
      <c r="A77" s="70" t="s">
        <v>103</v>
      </c>
      <c r="B77" s="70"/>
      <c r="C77" s="70"/>
      <c r="D77" s="70"/>
      <c r="E77" s="70"/>
      <c r="F77" s="70"/>
    </row>
    <row r="78" spans="1:6">
      <c r="D78" s="60"/>
      <c r="E78" s="60"/>
      <c r="F78" s="60"/>
    </row>
    <row r="79" spans="1:6">
      <c r="D79" s="5"/>
      <c r="E79" s="5"/>
      <c r="F79" s="5"/>
    </row>
    <row r="80" spans="1:6">
      <c r="D80" s="5"/>
      <c r="E80" s="5"/>
      <c r="F80" s="5"/>
    </row>
    <row r="81" spans="1:12">
      <c r="D81" s="5"/>
      <c r="E81" s="5"/>
      <c r="F81" s="5"/>
    </row>
    <row r="82" spans="1:12">
      <c r="A82" s="69" t="s">
        <v>100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</row>
    <row r="83" spans="1:12">
      <c r="A83" s="69" t="s">
        <v>102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</row>
    <row r="84" spans="1:12">
      <c r="A84" s="69" t="s">
        <v>101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</row>
    <row r="85" spans="1:12">
      <c r="B85" s="1"/>
      <c r="C85" s="1"/>
      <c r="D85" s="1"/>
      <c r="E85" s="1"/>
      <c r="F85" s="1"/>
    </row>
    <row r="86" spans="1:12">
      <c r="B86" s="1"/>
      <c r="C86" s="1"/>
      <c r="D86" s="1"/>
      <c r="E86" s="1"/>
      <c r="F86" s="1"/>
    </row>
    <row r="87" spans="1:12">
      <c r="B87" s="1"/>
      <c r="C87" s="1"/>
      <c r="D87" s="1"/>
      <c r="E87" s="1"/>
      <c r="F87" s="1"/>
    </row>
  </sheetData>
  <mergeCells count="9">
    <mergeCell ref="A82:L82"/>
    <mergeCell ref="A83:L83"/>
    <mergeCell ref="A84:L84"/>
    <mergeCell ref="A77:F77"/>
    <mergeCell ref="A3:F3"/>
    <mergeCell ref="A4:F4"/>
    <mergeCell ref="A10:C10"/>
    <mergeCell ref="D10:F10"/>
    <mergeCell ref="A70:C70"/>
  </mergeCells>
  <printOptions horizont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15</vt:lpstr>
      <vt:lpstr>'Anexo 15'!Area_de_impressao</vt:lpstr>
    </vt:vector>
  </TitlesOfParts>
  <Company>Secretaria da Fazenda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 Authorized User</dc:creator>
  <cp:lastModifiedBy>Amauri Belo</cp:lastModifiedBy>
  <cp:lastPrinted>2017-04-10T12:20:38Z</cp:lastPrinted>
  <dcterms:created xsi:type="dcterms:W3CDTF">2000-02-04T19:02:15Z</dcterms:created>
  <dcterms:modified xsi:type="dcterms:W3CDTF">2021-02-26T13:55:21Z</dcterms:modified>
</cp:coreProperties>
</file>