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mauri - WORK\2.CONTABILIDADE\2.DEMONSTRATIVOS_CONTABEIS\DCASP_2019\PMSA\"/>
    </mc:Choice>
  </mc:AlternateContent>
  <xr:revisionPtr revIDLastSave="0" documentId="13_ncr:1_{D962E10D-6ECB-4692-BC28-425FA8D209ED}" xr6:coauthVersionLast="46" xr6:coauthVersionMax="46" xr10:uidLastSave="{00000000-0000-0000-0000-000000000000}"/>
  <bookViews>
    <workbookView xWindow="-120" yWindow="-120" windowWidth="20730" windowHeight="11160" tabRatio="1000" xr2:uid="{00000000-000D-0000-FFFF-FFFF00000000}"/>
  </bookViews>
  <sheets>
    <sheet name="Anexo 17" sheetId="20" r:id="rId1"/>
  </sheets>
  <definedNames>
    <definedName name="_xlnm.Print_Area" localSheetId="0">'Anexo 17'!$A$2:$F$52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20" l="1"/>
  <c r="F35" i="20"/>
  <c r="F34" i="20"/>
  <c r="F33" i="20"/>
  <c r="F32" i="20"/>
  <c r="F31" i="20"/>
  <c r="F30" i="20"/>
  <c r="F29" i="20"/>
  <c r="F28" i="20"/>
  <c r="F27" i="20"/>
  <c r="F26" i="20"/>
  <c r="F25" i="20"/>
  <c r="F24" i="20"/>
  <c r="F22" i="20"/>
  <c r="F21" i="20"/>
  <c r="F23" i="20" s="1"/>
  <c r="E23" i="20"/>
  <c r="D23" i="20"/>
  <c r="C23" i="20"/>
  <c r="B23" i="20"/>
  <c r="E37" i="20" l="1"/>
  <c r="F20" i="20" l="1"/>
  <c r="F19" i="20" l="1"/>
  <c r="F18" i="20"/>
  <c r="F13" i="20" l="1"/>
  <c r="D37" i="20" l="1"/>
  <c r="C37" i="20"/>
  <c r="F17" i="20"/>
  <c r="F16" i="20"/>
  <c r="F15" i="20"/>
  <c r="F14" i="20"/>
  <c r="C38" i="20" l="1"/>
  <c r="D38" i="20"/>
  <c r="B37" i="20" l="1"/>
  <c r="B38" i="20" s="1"/>
  <c r="F37" i="20"/>
  <c r="E38" i="20"/>
  <c r="F38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Teixeira, Paulo César Guimarães</author>
    <author>Fantaccini, Marco Antonio Sudam</author>
  </authors>
  <commentList>
    <comment ref="C37" authorId="0" shapeId="0" xr:uid="{00000000-0006-0000-0000-000001000000}">
      <text>
        <r>
          <rPr>
            <sz val="14"/>
            <color indexed="81"/>
            <rFont val="Tahoma"/>
            <family val="2"/>
          </rPr>
          <t>IGUAL BALANCETE EXTRA 2.1.8.8.1.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= Total do Saldo Atual do Balancete de Receitas e Despesas Extraorçamentárias - Contábil. Relatório da Execução Financeira GIAP</t>
        </r>
      </text>
    </comment>
  </commentList>
</comments>
</file>

<file path=xl/sharedStrings.xml><?xml version="1.0" encoding="utf-8"?>
<sst xmlns="http://schemas.openxmlformats.org/spreadsheetml/2006/main" count="51" uniqueCount="51">
  <si>
    <t>Discriminação</t>
  </si>
  <si>
    <t>Saldo do exercício anterior</t>
  </si>
  <si>
    <t>Inscrição</t>
  </si>
  <si>
    <t>Cancelamento</t>
  </si>
  <si>
    <t>Baixa</t>
  </si>
  <si>
    <t>RESTOS A PAGAR</t>
  </si>
  <si>
    <t>Retenção de INSS</t>
  </si>
  <si>
    <t>Honorários Advocaticios</t>
  </si>
  <si>
    <t>Consignações em Folhas de Pagamento</t>
  </si>
  <si>
    <t>Recebedores-Recolhimentos s/comprovantes</t>
  </si>
  <si>
    <t>Receita de Terceiros</t>
  </si>
  <si>
    <t>Total Geral</t>
  </si>
  <si>
    <t>Caução em Moeda Corrente</t>
  </si>
  <si>
    <t>Depositos para quem de direito</t>
  </si>
  <si>
    <t>Sub Total 1</t>
  </si>
  <si>
    <t>Sub Total 2</t>
  </si>
  <si>
    <t>De 2012</t>
  </si>
  <si>
    <t>De 2011</t>
  </si>
  <si>
    <t>De 2013</t>
  </si>
  <si>
    <t>De 2014</t>
  </si>
  <si>
    <t xml:space="preserve">Município: </t>
  </si>
  <si>
    <t>Santo André</t>
  </si>
  <si>
    <t>Exercício:</t>
  </si>
  <si>
    <t>Poder :</t>
  </si>
  <si>
    <t>Mês:</t>
  </si>
  <si>
    <t>Órgão:</t>
  </si>
  <si>
    <t xml:space="preserve">           Movimento do Exercício</t>
  </si>
  <si>
    <t>De 2015</t>
  </si>
  <si>
    <t>Servidores Municipais - Venctos e Salários</t>
  </si>
  <si>
    <t>Dezembro</t>
  </si>
  <si>
    <t>Anual</t>
  </si>
  <si>
    <t>De 2016</t>
  </si>
  <si>
    <t>ANEXO 17 - DEMONSTRAÇÃO DA DÍVIDA FLUTUANTE - LEI 4.320/64</t>
  </si>
  <si>
    <t>Acumulado/Mensal:</t>
  </si>
  <si>
    <t>Saldo p/ o exercício seguinte</t>
  </si>
  <si>
    <t>Outros Valores Pendentes</t>
  </si>
  <si>
    <t>Depositos de Diversas Origens</t>
  </si>
  <si>
    <t>Depósitos Diversos - Tributos em Pendência</t>
  </si>
  <si>
    <t>Credores Diversos</t>
  </si>
  <si>
    <t>De 2017</t>
  </si>
  <si>
    <t>Depósitos Judiciais</t>
  </si>
  <si>
    <t>De 2018</t>
  </si>
  <si>
    <t>De 2019</t>
  </si>
  <si>
    <t>Legislativo</t>
  </si>
  <si>
    <t>Câmara</t>
  </si>
  <si>
    <t>CÂMARA MUNICIPAL DE SANTO ANDRÉ</t>
  </si>
  <si>
    <t xml:space="preserve">      Pedro Luiz Mattos Canhassi Botaro           Jandira de Farias Silva Carneiro                                Roberto Carlos de Melo                                             Amauri Marques da Silva Belo</t>
  </si>
  <si>
    <t xml:space="preserve">              CPF: 312.568.618-04                                  CRC 1SP209391/O-1                                              CRC 1SP155298/O-4                                                    CRC 1SP302730/O-9</t>
  </si>
  <si>
    <t xml:space="preserve">                          Presidente                                Gerente de Orçamento e Finanças      Coordenador II de Contabilidade e Gestão Financeira                                Contador</t>
  </si>
  <si>
    <t>Santo André, 31 de dezembro de 2020</t>
  </si>
  <si>
    <t>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</si>
</sst>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4"/>
      <color indexed="81"/>
      <name val="Tahoma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52">
    <xf numFmtId="0" fontId="0" fillId="0" borderId="0" xfId="0"/>
    <xf numFmtId="2" fontId="7" fillId="0" borderId="1" xfId="0" quotePrefix="1" applyNumberFormat="1" applyFont="1" applyBorder="1" applyAlignment="1">
      <alignment vertical="center"/>
    </xf>
    <xf numFmtId="2" fontId="8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>
      <alignment vertical="center"/>
    </xf>
    <xf numFmtId="2" fontId="7" fillId="0" borderId="1" xfId="0" quotePrefix="1" applyNumberFormat="1" applyFont="1" applyBorder="1" applyAlignment="1">
      <alignment horizontal="left" vertical="center"/>
    </xf>
    <xf numFmtId="0" fontId="8" fillId="0" borderId="0" xfId="0" applyFont="1" applyFill="1"/>
    <xf numFmtId="0" fontId="9" fillId="0" borderId="0" xfId="0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0" fontId="8" fillId="0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 wrapText="1"/>
    </xf>
    <xf numFmtId="2" fontId="8" fillId="0" borderId="0" xfId="0" quotePrefix="1" applyNumberFormat="1" applyFont="1" applyBorder="1" applyAlignment="1">
      <alignment vertical="center" wrapText="1"/>
    </xf>
    <xf numFmtId="2" fontId="8" fillId="0" borderId="0" xfId="0" applyNumberFormat="1" applyFont="1" applyBorder="1" applyAlignment="1">
      <alignment vertical="center" wrapText="1"/>
    </xf>
    <xf numFmtId="2" fontId="8" fillId="0" borderId="0" xfId="0" quotePrefix="1" applyNumberFormat="1" applyFont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8" xfId="0" applyFont="1" applyFill="1" applyBorder="1"/>
    <xf numFmtId="4" fontId="8" fillId="0" borderId="5" xfId="0" applyNumberFormat="1" applyFont="1" applyFill="1" applyBorder="1"/>
    <xf numFmtId="4" fontId="8" fillId="0" borderId="7" xfId="0" applyNumberFormat="1" applyFont="1" applyFill="1" applyBorder="1" applyProtection="1">
      <protection locked="0"/>
    </xf>
    <xf numFmtId="4" fontId="8" fillId="0" borderId="7" xfId="0" applyNumberFormat="1" applyFont="1" applyFill="1" applyBorder="1"/>
    <xf numFmtId="4" fontId="8" fillId="0" borderId="0" xfId="0" applyNumberFormat="1" applyFont="1" applyFill="1"/>
    <xf numFmtId="0" fontId="7" fillId="0" borderId="8" xfId="0" applyFont="1" applyFill="1" applyBorder="1"/>
    <xf numFmtId="4" fontId="7" fillId="0" borderId="7" xfId="0" applyNumberFormat="1" applyFont="1" applyFill="1" applyBorder="1"/>
    <xf numFmtId="4" fontId="7" fillId="0" borderId="0" xfId="0" applyNumberFormat="1" applyFont="1" applyFill="1"/>
    <xf numFmtId="0" fontId="7" fillId="0" borderId="0" xfId="0" applyFont="1" applyFill="1"/>
    <xf numFmtId="4" fontId="8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/>
    <xf numFmtId="0" fontId="10" fillId="0" borderId="0" xfId="2" applyFont="1" applyProtection="1"/>
    <xf numFmtId="4" fontId="10" fillId="0" borderId="0" xfId="2" applyNumberFormat="1" applyFont="1" applyProtection="1"/>
    <xf numFmtId="0" fontId="8" fillId="0" borderId="0" xfId="0" applyFont="1" applyFill="1" applyAlignment="1">
      <alignment horizontal="center"/>
    </xf>
    <xf numFmtId="4" fontId="8" fillId="0" borderId="0" xfId="0" applyNumberFormat="1" applyFont="1" applyFill="1" applyAlignment="1">
      <alignment vertical="center" wrapText="1"/>
    </xf>
    <xf numFmtId="4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4" fontId="7" fillId="2" borderId="2" xfId="0" applyNumberFormat="1" applyFont="1" applyFill="1" applyBorder="1"/>
    <xf numFmtId="4" fontId="10" fillId="0" borderId="7" xfId="0" applyNumberFormat="1" applyFont="1" applyFill="1" applyBorder="1" applyProtection="1">
      <protection locked="0"/>
    </xf>
    <xf numFmtId="0" fontId="7" fillId="0" borderId="0" xfId="0" applyFont="1" applyFill="1" applyAlignment="1">
      <alignment horizontal="right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133350</xdr:rowOff>
    </xdr:from>
    <xdr:to>
      <xdr:col>0</xdr:col>
      <xdr:colOff>1142998</xdr:colOff>
      <xdr:row>3</xdr:row>
      <xdr:rowOff>114497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33350"/>
          <a:ext cx="323848" cy="409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3"/>
  <sheetViews>
    <sheetView tabSelected="1" zoomScaleNormal="100" zoomScaleSheetLayoutView="55" workbookViewId="0">
      <selection activeCell="C37" sqref="C37"/>
    </sheetView>
  </sheetViews>
  <sheetFormatPr defaultRowHeight="11.25" x14ac:dyDescent="0.2"/>
  <cols>
    <col min="1" max="1" width="28.5703125" style="7" bestFit="1" customWidth="1"/>
    <col min="2" max="6" width="19.5703125" style="7" customWidth="1"/>
    <col min="7" max="7" width="12.7109375" style="7" hidden="1" customWidth="1"/>
    <col min="8" max="8" width="14" style="7" hidden="1" customWidth="1"/>
    <col min="9" max="9" width="9.140625" style="7" hidden="1" customWidth="1"/>
    <col min="10" max="10" width="3.7109375" style="7" hidden="1" customWidth="1"/>
    <col min="11" max="11" width="5.28515625" style="7" hidden="1" customWidth="1"/>
    <col min="12" max="12" width="18.5703125" style="7" customWidth="1"/>
    <col min="13" max="16384" width="9.140625" style="7"/>
  </cols>
  <sheetData>
    <row r="2" spans="1:7" x14ac:dyDescent="0.2">
      <c r="A2" s="44" t="s">
        <v>45</v>
      </c>
      <c r="B2" s="44"/>
      <c r="C2" s="44"/>
      <c r="D2" s="44"/>
      <c r="E2" s="44"/>
      <c r="F2" s="44"/>
    </row>
    <row r="3" spans="1:7" x14ac:dyDescent="0.2">
      <c r="A3" s="45" t="s">
        <v>32</v>
      </c>
      <c r="B3" s="45"/>
      <c r="C3" s="45"/>
      <c r="D3" s="45"/>
      <c r="E3" s="45"/>
      <c r="F3" s="45"/>
    </row>
    <row r="4" spans="1:7" x14ac:dyDescent="0.2">
      <c r="A4" s="8"/>
      <c r="B4" s="8"/>
      <c r="C4" s="8"/>
      <c r="D4" s="8"/>
      <c r="E4" s="8"/>
      <c r="F4" s="8"/>
    </row>
    <row r="5" spans="1:7" x14ac:dyDescent="0.2">
      <c r="A5" s="9"/>
      <c r="B5" s="9"/>
      <c r="C5" s="9"/>
      <c r="D5" s="9"/>
      <c r="E5" s="9"/>
      <c r="F5" s="10"/>
    </row>
    <row r="6" spans="1:7" x14ac:dyDescent="0.2">
      <c r="A6" s="1" t="s">
        <v>20</v>
      </c>
      <c r="B6" s="2" t="s">
        <v>21</v>
      </c>
      <c r="C6" s="11"/>
      <c r="D6" s="12"/>
      <c r="E6" s="1" t="s">
        <v>22</v>
      </c>
      <c r="F6" s="3">
        <v>2020</v>
      </c>
    </row>
    <row r="7" spans="1:7" x14ac:dyDescent="0.2">
      <c r="A7" s="1" t="s">
        <v>23</v>
      </c>
      <c r="B7" s="4" t="s">
        <v>43</v>
      </c>
      <c r="C7" s="11"/>
      <c r="D7" s="13"/>
      <c r="E7" s="5" t="s">
        <v>24</v>
      </c>
      <c r="F7" s="2" t="s">
        <v>29</v>
      </c>
    </row>
    <row r="8" spans="1:7" x14ac:dyDescent="0.2">
      <c r="A8" s="1" t="s">
        <v>25</v>
      </c>
      <c r="B8" s="4" t="s">
        <v>44</v>
      </c>
      <c r="C8" s="11"/>
      <c r="D8" s="14"/>
      <c r="E8" s="6" t="s">
        <v>33</v>
      </c>
      <c r="F8" s="2" t="s">
        <v>30</v>
      </c>
    </row>
    <row r="9" spans="1:7" ht="12" thickBot="1" x14ac:dyDescent="0.25">
      <c r="A9" s="9"/>
      <c r="B9" s="9"/>
      <c r="C9" s="9"/>
      <c r="D9" s="9"/>
      <c r="E9" s="9"/>
      <c r="F9" s="10"/>
    </row>
    <row r="10" spans="1:7" ht="12" thickBot="1" x14ac:dyDescent="0.25">
      <c r="A10" s="46" t="s">
        <v>0</v>
      </c>
      <c r="B10" s="48" t="s">
        <v>1</v>
      </c>
      <c r="C10" s="50" t="s">
        <v>26</v>
      </c>
      <c r="D10" s="50"/>
      <c r="E10" s="50"/>
      <c r="F10" s="48" t="s">
        <v>34</v>
      </c>
    </row>
    <row r="11" spans="1:7" ht="12" thickBot="1" x14ac:dyDescent="0.25">
      <c r="A11" s="47"/>
      <c r="B11" s="49"/>
      <c r="C11" s="35" t="s">
        <v>2</v>
      </c>
      <c r="D11" s="35" t="s">
        <v>3</v>
      </c>
      <c r="E11" s="36" t="s">
        <v>4</v>
      </c>
      <c r="F11" s="49"/>
      <c r="G11" s="15"/>
    </row>
    <row r="12" spans="1:7" x14ac:dyDescent="0.2">
      <c r="A12" s="16" t="s">
        <v>5</v>
      </c>
      <c r="B12" s="17"/>
      <c r="C12" s="17"/>
      <c r="D12" s="17"/>
      <c r="E12" s="17"/>
      <c r="F12" s="17"/>
    </row>
    <row r="13" spans="1:7" x14ac:dyDescent="0.2">
      <c r="A13" s="16" t="s">
        <v>17</v>
      </c>
      <c r="B13" s="18"/>
      <c r="C13" s="18"/>
      <c r="D13" s="18"/>
      <c r="E13" s="18"/>
      <c r="F13" s="19">
        <f t="shared" ref="F13" si="0">B13+C13-D13-E13</f>
        <v>0</v>
      </c>
    </row>
    <row r="14" spans="1:7" x14ac:dyDescent="0.2">
      <c r="A14" s="16" t="s">
        <v>16</v>
      </c>
      <c r="B14" s="18"/>
      <c r="C14" s="18"/>
      <c r="D14" s="18"/>
      <c r="E14" s="18"/>
      <c r="F14" s="19">
        <f t="shared" ref="F14:F18" si="1">B14+C14-D14-E14</f>
        <v>0</v>
      </c>
    </row>
    <row r="15" spans="1:7" x14ac:dyDescent="0.2">
      <c r="A15" s="16" t="s">
        <v>18</v>
      </c>
      <c r="B15" s="18"/>
      <c r="C15" s="18"/>
      <c r="D15" s="18"/>
      <c r="E15" s="18"/>
      <c r="F15" s="19">
        <f t="shared" si="1"/>
        <v>0</v>
      </c>
    </row>
    <row r="16" spans="1:7" x14ac:dyDescent="0.2">
      <c r="A16" s="16" t="s">
        <v>19</v>
      </c>
      <c r="B16" s="18"/>
      <c r="C16" s="18"/>
      <c r="D16" s="18"/>
      <c r="E16" s="18"/>
      <c r="F16" s="19">
        <f t="shared" si="1"/>
        <v>0</v>
      </c>
    </row>
    <row r="17" spans="1:11" x14ac:dyDescent="0.2">
      <c r="A17" s="16" t="s">
        <v>27</v>
      </c>
      <c r="B17" s="18"/>
      <c r="C17" s="18"/>
      <c r="D17" s="18"/>
      <c r="E17" s="18"/>
      <c r="F17" s="19">
        <f t="shared" si="1"/>
        <v>0</v>
      </c>
      <c r="G17" s="20"/>
    </row>
    <row r="18" spans="1:11" x14ac:dyDescent="0.2">
      <c r="A18" s="16" t="s">
        <v>31</v>
      </c>
      <c r="B18" s="18"/>
      <c r="C18" s="18"/>
      <c r="D18" s="18"/>
      <c r="E18" s="18"/>
      <c r="F18" s="19">
        <f t="shared" si="1"/>
        <v>0</v>
      </c>
      <c r="G18" s="20"/>
    </row>
    <row r="19" spans="1:11" x14ac:dyDescent="0.2">
      <c r="A19" s="16" t="s">
        <v>39</v>
      </c>
      <c r="B19" s="18"/>
      <c r="C19" s="18"/>
      <c r="D19" s="18"/>
      <c r="E19" s="18"/>
      <c r="F19" s="19">
        <f t="shared" ref="F19" si="2">B19+C19-D19-E19</f>
        <v>0</v>
      </c>
      <c r="G19" s="20"/>
    </row>
    <row r="20" spans="1:11" x14ac:dyDescent="0.2">
      <c r="A20" s="16" t="s">
        <v>41</v>
      </c>
      <c r="B20" s="18"/>
      <c r="C20" s="18"/>
      <c r="D20" s="18"/>
      <c r="E20" s="18"/>
      <c r="F20" s="19">
        <f t="shared" ref="F20" si="3">B20+C20-D20-E20</f>
        <v>0</v>
      </c>
      <c r="G20" s="20"/>
    </row>
    <row r="21" spans="1:11" x14ac:dyDescent="0.2">
      <c r="A21" s="16" t="s">
        <v>42</v>
      </c>
      <c r="B21" s="18">
        <v>3977548.8100000024</v>
      </c>
      <c r="C21" s="18">
        <v>0</v>
      </c>
      <c r="D21" s="18">
        <v>1568437.7</v>
      </c>
      <c r="E21" s="18">
        <v>2409111.11</v>
      </c>
      <c r="F21" s="19">
        <f>B21+C21-D21-E21</f>
        <v>0</v>
      </c>
      <c r="G21" s="20"/>
    </row>
    <row r="22" spans="1:11" x14ac:dyDescent="0.2">
      <c r="A22" s="16" t="s">
        <v>50</v>
      </c>
      <c r="B22" s="18">
        <v>0</v>
      </c>
      <c r="C22" s="18">
        <v>54300844.119999997</v>
      </c>
      <c r="D22" s="18">
        <v>0</v>
      </c>
      <c r="E22" s="18">
        <v>50461158.490000002</v>
      </c>
      <c r="F22" s="19">
        <f>B22+C22-D22-E22</f>
        <v>3839685.6299999952</v>
      </c>
      <c r="G22" s="20"/>
    </row>
    <row r="23" spans="1:11" x14ac:dyDescent="0.2">
      <c r="A23" s="21" t="s">
        <v>14</v>
      </c>
      <c r="B23" s="22">
        <f>SUM(B13:B22)</f>
        <v>3977548.8100000024</v>
      </c>
      <c r="C23" s="22">
        <f>SUM(C13:C22)</f>
        <v>54300844.119999997</v>
      </c>
      <c r="D23" s="22">
        <f>SUM(D13:D22)</f>
        <v>1568437.7</v>
      </c>
      <c r="E23" s="22">
        <f>SUM(E13:E22)</f>
        <v>52870269.600000001</v>
      </c>
      <c r="F23" s="22">
        <f>SUM(F13:K22)</f>
        <v>3839685.6299999952</v>
      </c>
      <c r="G23" s="20"/>
    </row>
    <row r="24" spans="1:11" x14ac:dyDescent="0.2">
      <c r="A24" s="16" t="s">
        <v>35</v>
      </c>
      <c r="B24" s="18">
        <v>0</v>
      </c>
      <c r="C24" s="39">
        <v>10588.52</v>
      </c>
      <c r="D24" s="18"/>
      <c r="E24" s="18">
        <v>10588.52</v>
      </c>
      <c r="F24" s="19">
        <f t="shared" ref="F24:F36" si="4">B24+C24-D24-E24</f>
        <v>0</v>
      </c>
    </row>
    <row r="25" spans="1:11" x14ac:dyDescent="0.2">
      <c r="A25" s="16" t="s">
        <v>6</v>
      </c>
      <c r="B25" s="18">
        <v>0</v>
      </c>
      <c r="C25" s="39">
        <v>1815526.3999999999</v>
      </c>
      <c r="D25" s="18"/>
      <c r="E25" s="18">
        <v>1815526.3999999999</v>
      </c>
      <c r="F25" s="19">
        <f t="shared" si="4"/>
        <v>0</v>
      </c>
    </row>
    <row r="26" spans="1:11" x14ac:dyDescent="0.2">
      <c r="A26" s="16" t="s">
        <v>7</v>
      </c>
      <c r="B26" s="18">
        <v>0</v>
      </c>
      <c r="C26" s="18"/>
      <c r="D26" s="18"/>
      <c r="E26" s="18"/>
      <c r="F26" s="19">
        <f t="shared" si="4"/>
        <v>0</v>
      </c>
      <c r="H26" s="20">
        <v>0</v>
      </c>
    </row>
    <row r="27" spans="1:11" s="24" customFormat="1" x14ac:dyDescent="0.2">
      <c r="A27" s="16" t="s">
        <v>8</v>
      </c>
      <c r="B27" s="18">
        <v>648212.78000000026</v>
      </c>
      <c r="C27" s="18">
        <v>6301497.7000000002</v>
      </c>
      <c r="D27" s="18"/>
      <c r="E27" s="18">
        <v>6307907.8900000006</v>
      </c>
      <c r="F27" s="19">
        <f t="shared" si="4"/>
        <v>641802.58999999985</v>
      </c>
      <c r="G27" s="23">
        <v>122500.52</v>
      </c>
      <c r="H27" s="23">
        <v>843553.84</v>
      </c>
      <c r="I27" s="23">
        <v>0</v>
      </c>
      <c r="J27" s="23">
        <v>835522.97999999986</v>
      </c>
      <c r="K27" s="23">
        <v>130531.38000000012</v>
      </c>
    </row>
    <row r="28" spans="1:11" x14ac:dyDescent="0.2">
      <c r="A28" s="16" t="s">
        <v>28</v>
      </c>
      <c r="B28" s="18">
        <v>4185.9300000000221</v>
      </c>
      <c r="C28" s="18">
        <v>0</v>
      </c>
      <c r="D28" s="18"/>
      <c r="E28" s="18">
        <v>0</v>
      </c>
      <c r="F28" s="19">
        <f t="shared" si="4"/>
        <v>4185.9300000000221</v>
      </c>
      <c r="G28" s="20">
        <v>465143.72</v>
      </c>
    </row>
    <row r="29" spans="1:11" s="24" customFormat="1" x14ac:dyDescent="0.2">
      <c r="A29" s="16" t="s">
        <v>9</v>
      </c>
      <c r="B29" s="18">
        <v>0</v>
      </c>
      <c r="C29" s="18"/>
      <c r="D29" s="18"/>
      <c r="E29" s="18"/>
      <c r="F29" s="19">
        <f t="shared" si="4"/>
        <v>0</v>
      </c>
      <c r="G29" s="23">
        <v>1143696.68</v>
      </c>
    </row>
    <row r="30" spans="1:11" s="24" customFormat="1" x14ac:dyDescent="0.2">
      <c r="A30" s="16" t="s">
        <v>10</v>
      </c>
      <c r="B30" s="18">
        <v>30322.980000000098</v>
      </c>
      <c r="C30" s="18">
        <v>256862.59000000003</v>
      </c>
      <c r="D30" s="18"/>
      <c r="E30" s="18">
        <v>283897.02</v>
      </c>
      <c r="F30" s="19">
        <f t="shared" si="4"/>
        <v>3288.5500000001048</v>
      </c>
    </row>
    <row r="31" spans="1:11" s="24" customFormat="1" x14ac:dyDescent="0.2">
      <c r="A31" s="16" t="s">
        <v>12</v>
      </c>
      <c r="B31" s="18">
        <v>77803.659999999974</v>
      </c>
      <c r="C31" s="18">
        <v>20691.66</v>
      </c>
      <c r="D31" s="18"/>
      <c r="E31" s="18">
        <v>28805.899999999998</v>
      </c>
      <c r="F31" s="19">
        <f t="shared" si="4"/>
        <v>69689.419999999984</v>
      </c>
    </row>
    <row r="32" spans="1:11" s="24" customFormat="1" x14ac:dyDescent="0.2">
      <c r="A32" s="16" t="s">
        <v>13</v>
      </c>
      <c r="B32" s="18">
        <v>0</v>
      </c>
      <c r="C32" s="18"/>
      <c r="D32" s="18"/>
      <c r="E32" s="18"/>
      <c r="F32" s="19">
        <f t="shared" si="4"/>
        <v>0</v>
      </c>
    </row>
    <row r="33" spans="1:13" s="24" customFormat="1" x14ac:dyDescent="0.2">
      <c r="A33" s="16" t="s">
        <v>40</v>
      </c>
      <c r="B33" s="18">
        <v>0</v>
      </c>
      <c r="C33" s="18">
        <v>40519.699999999997</v>
      </c>
      <c r="D33" s="18"/>
      <c r="E33" s="18">
        <v>40519.699999999997</v>
      </c>
      <c r="F33" s="19">
        <f t="shared" si="4"/>
        <v>0</v>
      </c>
    </row>
    <row r="34" spans="1:13" s="24" customFormat="1" x14ac:dyDescent="0.2">
      <c r="A34" s="16" t="s">
        <v>36</v>
      </c>
      <c r="B34" s="18">
        <v>0</v>
      </c>
      <c r="C34" s="18"/>
      <c r="D34" s="18"/>
      <c r="E34" s="18"/>
      <c r="F34" s="19">
        <f t="shared" si="4"/>
        <v>0</v>
      </c>
    </row>
    <row r="35" spans="1:13" s="24" customFormat="1" x14ac:dyDescent="0.2">
      <c r="A35" s="16" t="s">
        <v>37</v>
      </c>
      <c r="B35" s="18">
        <v>0</v>
      </c>
      <c r="C35" s="18"/>
      <c r="D35" s="18"/>
      <c r="E35" s="18"/>
      <c r="F35" s="19">
        <f t="shared" si="4"/>
        <v>0</v>
      </c>
    </row>
    <row r="36" spans="1:13" s="24" customFormat="1" x14ac:dyDescent="0.2">
      <c r="A36" s="16" t="s">
        <v>38</v>
      </c>
      <c r="B36" s="18">
        <v>7443.3299999999872</v>
      </c>
      <c r="C36" s="18">
        <v>125922.04</v>
      </c>
      <c r="D36" s="18"/>
      <c r="E36" s="18">
        <v>125350.91</v>
      </c>
      <c r="F36" s="19">
        <f t="shared" si="4"/>
        <v>8014.4599999999919</v>
      </c>
    </row>
    <row r="37" spans="1:13" ht="12" thickBot="1" x14ac:dyDescent="0.25">
      <c r="A37" s="21" t="s">
        <v>15</v>
      </c>
      <c r="B37" s="22">
        <f>SUM(B24:B36)</f>
        <v>767968.68000000028</v>
      </c>
      <c r="C37" s="22">
        <f>SUM(C24:C36)</f>
        <v>8571608.6099999975</v>
      </c>
      <c r="D37" s="22">
        <f>SUM(D24:D36)</f>
        <v>0</v>
      </c>
      <c r="E37" s="22">
        <f>SUM(E24:E36)</f>
        <v>8612596.3399999999</v>
      </c>
      <c r="F37" s="22">
        <f>SUM(F24:F36)</f>
        <v>726980.95</v>
      </c>
      <c r="L37" s="20"/>
      <c r="M37" s="20"/>
    </row>
    <row r="38" spans="1:13" ht="12" thickBot="1" x14ac:dyDescent="0.25">
      <c r="A38" s="37" t="s">
        <v>11</v>
      </c>
      <c r="B38" s="38">
        <f>B23+B37</f>
        <v>4745517.490000003</v>
      </c>
      <c r="C38" s="38">
        <f>C23+C37</f>
        <v>62872452.729999997</v>
      </c>
      <c r="D38" s="38">
        <f>D23+D37</f>
        <v>1568437.7</v>
      </c>
      <c r="E38" s="38">
        <f>E23+E37</f>
        <v>61482865.939999998</v>
      </c>
      <c r="F38" s="38">
        <f>F23+F37</f>
        <v>4566666.5799999954</v>
      </c>
    </row>
    <row r="39" spans="1:13" x14ac:dyDescent="0.2">
      <c r="F39" s="20"/>
      <c r="L39" s="20"/>
    </row>
    <row r="40" spans="1:13" x14ac:dyDescent="0.2">
      <c r="A40" s="40" t="s">
        <v>49</v>
      </c>
      <c r="B40" s="40"/>
      <c r="C40" s="40"/>
      <c r="D40" s="40"/>
      <c r="E40" s="40"/>
      <c r="F40" s="40"/>
    </row>
    <row r="41" spans="1:13" x14ac:dyDescent="0.2">
      <c r="A41" s="25"/>
      <c r="B41" s="26"/>
      <c r="E41" s="27"/>
      <c r="F41" s="28"/>
    </row>
    <row r="42" spans="1:13" x14ac:dyDescent="0.2">
      <c r="A42" s="25"/>
      <c r="B42" s="26"/>
      <c r="E42" s="27"/>
      <c r="F42" s="28"/>
    </row>
    <row r="43" spans="1:13" x14ac:dyDescent="0.2">
      <c r="A43" s="25"/>
      <c r="B43" s="26"/>
      <c r="E43" s="27"/>
      <c r="F43" s="28"/>
    </row>
    <row r="44" spans="1:13" x14ac:dyDescent="0.2">
      <c r="A44" s="25"/>
      <c r="B44" s="26"/>
      <c r="C44" s="28"/>
      <c r="D44" s="28"/>
      <c r="E44" s="26"/>
      <c r="F44" s="26"/>
    </row>
    <row r="45" spans="1:13" x14ac:dyDescent="0.2">
      <c r="A45" s="51" t="s">
        <v>46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</row>
    <row r="46" spans="1:13" x14ac:dyDescent="0.2">
      <c r="A46" s="51" t="s">
        <v>48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</row>
    <row r="47" spans="1:13" x14ac:dyDescent="0.2">
      <c r="A47" s="51" t="s">
        <v>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</row>
    <row r="48" spans="1:13" x14ac:dyDescent="0.2">
      <c r="A48" s="29"/>
      <c r="B48" s="29"/>
      <c r="C48" s="30"/>
      <c r="D48" s="30"/>
      <c r="E48" s="30"/>
      <c r="F48" s="30"/>
      <c r="G48" s="29"/>
      <c r="H48" s="29"/>
      <c r="I48" s="29"/>
      <c r="J48" s="29"/>
      <c r="K48" s="29"/>
      <c r="L48" s="29"/>
    </row>
    <row r="49" spans="1:6" x14ac:dyDescent="0.2">
      <c r="A49" s="25"/>
      <c r="B49" s="26"/>
      <c r="C49" s="31"/>
      <c r="D49" s="26"/>
      <c r="E49" s="26"/>
      <c r="F49" s="26"/>
    </row>
    <row r="50" spans="1:6" x14ac:dyDescent="0.2">
      <c r="A50" s="25"/>
      <c r="B50" s="26"/>
      <c r="C50" s="31"/>
      <c r="D50" s="26"/>
      <c r="E50" s="26"/>
      <c r="F50" s="26"/>
    </row>
    <row r="51" spans="1:6" x14ac:dyDescent="0.2">
      <c r="A51" s="32"/>
      <c r="B51" s="33"/>
      <c r="C51" s="33"/>
      <c r="D51" s="33"/>
      <c r="E51" s="33"/>
      <c r="F51" s="33"/>
    </row>
    <row r="52" spans="1:6" x14ac:dyDescent="0.2">
      <c r="A52" s="15"/>
      <c r="B52" s="31"/>
      <c r="C52" s="31"/>
      <c r="D52" s="31"/>
      <c r="E52" s="41"/>
      <c r="F52" s="41"/>
    </row>
    <row r="53" spans="1:6" x14ac:dyDescent="0.2">
      <c r="A53" s="15"/>
      <c r="B53" s="42"/>
      <c r="C53" s="42"/>
      <c r="D53" s="34"/>
      <c r="E53" s="43"/>
      <c r="F53" s="43"/>
    </row>
  </sheetData>
  <mergeCells count="13">
    <mergeCell ref="A40:F40"/>
    <mergeCell ref="E52:F52"/>
    <mergeCell ref="B53:C53"/>
    <mergeCell ref="E53:F53"/>
    <mergeCell ref="A2:F2"/>
    <mergeCell ref="A3:F3"/>
    <mergeCell ref="A10:A11"/>
    <mergeCell ref="B10:B11"/>
    <mergeCell ref="C10:E10"/>
    <mergeCell ref="F10:F11"/>
    <mergeCell ref="A45:L45"/>
    <mergeCell ref="A46:L46"/>
    <mergeCell ref="A47:L47"/>
  </mergeCells>
  <phoneticPr fontId="11" type="noConversion"/>
  <printOptions horizontalCentered="1"/>
  <pageMargins left="0.19685039370078741" right="0.19685039370078741" top="0.19685039370078741" bottom="0.19685039370078741" header="0" footer="0"/>
  <pageSetup paperSize="9" scale="9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17</vt:lpstr>
      <vt:lpstr>'Anexo 17'!Area_de_impressao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arpzabisky</dc:creator>
  <cp:lastModifiedBy>Amauri</cp:lastModifiedBy>
  <cp:lastPrinted>2017-04-11T18:06:36Z</cp:lastPrinted>
  <dcterms:created xsi:type="dcterms:W3CDTF">2009-06-08T21:27:28Z</dcterms:created>
  <dcterms:modified xsi:type="dcterms:W3CDTF">2021-02-15T21:12:13Z</dcterms:modified>
</cp:coreProperties>
</file>